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jimenezs\Documents\Mis Documentos\Mis Documentos\2018\Plan Anual de Compras 2018\Programa Patronato de Construcciones y Adquisiciones\"/>
    </mc:Choice>
  </mc:AlternateContent>
  <bookViews>
    <workbookView xWindow="360" yWindow="255" windowWidth="9315" windowHeight="9600" tabRatio="850" firstSheet="2" activeTab="2"/>
  </bookViews>
  <sheets>
    <sheet name="General" sheetId="8" state="hidden" r:id="rId1"/>
    <sheet name="Administracion y Apoyo" sheetId="7" state="hidden" r:id="rId2"/>
    <sheet name="Consolidado" sheetId="10" r:id="rId3"/>
    <sheet name="Programa2  Administració y Apoy" sheetId="12" r:id="rId4"/>
    <sheet name="PROGRAMA 2 Infra Penitenciaria" sheetId="9" r:id="rId5"/>
    <sheet name="Programa 2 Arquitectura" sheetId="13" r:id="rId6"/>
    <sheet name="Programa 3 Agroindustrial" sheetId="2" r:id="rId7"/>
    <sheet name="Programa 4 Transferencias Varia" sheetId="11" r:id="rId8"/>
    <sheet name="Prog Transferencias  Zurqui" sheetId="4" state="hidden" r:id="rId9"/>
    <sheet name="Prog Transferencias BP" sheetId="5" state="hidden" r:id="rId10"/>
  </sheets>
  <calcPr calcId="152511"/>
</workbook>
</file>

<file path=xl/calcChain.xml><?xml version="1.0" encoding="utf-8"?>
<calcChain xmlns="http://schemas.openxmlformats.org/spreadsheetml/2006/main">
  <c r="K643" i="10" l="1"/>
  <c r="K642" i="10"/>
  <c r="K641" i="10"/>
  <c r="K640" i="10"/>
  <c r="K639" i="10"/>
  <c r="K638" i="10"/>
  <c r="K637" i="10"/>
  <c r="K636" i="10"/>
  <c r="K635" i="10"/>
  <c r="K634" i="10"/>
  <c r="K633" i="10"/>
  <c r="K632" i="10"/>
  <c r="K631" i="10"/>
  <c r="K630" i="10"/>
  <c r="K629" i="10"/>
  <c r="K628" i="10"/>
  <c r="K627" i="10"/>
  <c r="K626" i="10"/>
  <c r="K625" i="10"/>
  <c r="K624" i="10"/>
  <c r="K623" i="10"/>
  <c r="K622" i="10"/>
  <c r="K621" i="10"/>
  <c r="K620" i="10"/>
  <c r="K619" i="10"/>
  <c r="K618" i="10"/>
  <c r="K617" i="10"/>
  <c r="K616" i="10"/>
  <c r="K615" i="10"/>
  <c r="K614" i="10"/>
  <c r="K613" i="10"/>
  <c r="K612" i="10"/>
  <c r="K611" i="10"/>
  <c r="K610" i="10"/>
  <c r="K609" i="10"/>
  <c r="K608" i="10"/>
  <c r="K607" i="10"/>
  <c r="K606" i="10"/>
  <c r="K605" i="10"/>
  <c r="K604" i="10"/>
  <c r="K603" i="10"/>
  <c r="K602" i="10"/>
  <c r="K601" i="10"/>
  <c r="K600" i="10"/>
  <c r="K599" i="10"/>
  <c r="K598" i="10"/>
  <c r="K597" i="10"/>
  <c r="K596" i="10"/>
  <c r="K595" i="10"/>
  <c r="K594" i="10"/>
  <c r="K593" i="10"/>
  <c r="K592" i="10"/>
  <c r="K591" i="10"/>
  <c r="K590" i="10"/>
  <c r="K589" i="10"/>
  <c r="K588" i="10"/>
  <c r="K587" i="10"/>
  <c r="K586" i="10"/>
  <c r="K585" i="10"/>
  <c r="K584" i="10"/>
  <c r="K583" i="10"/>
  <c r="K582" i="10"/>
  <c r="K581" i="10"/>
  <c r="K580" i="10"/>
  <c r="K579" i="10"/>
  <c r="K578" i="10"/>
  <c r="K577" i="10"/>
  <c r="K576" i="10"/>
  <c r="K575" i="10"/>
  <c r="K574" i="10"/>
  <c r="K573" i="10"/>
  <c r="K572" i="10"/>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9" i="10"/>
  <c r="K8" i="10"/>
  <c r="K7" i="10"/>
  <c r="G6" i="12"/>
  <c r="G5" i="12"/>
  <c r="L6" i="12"/>
  <c r="L5" i="12"/>
  <c r="L4" i="12"/>
  <c r="K571" i="10" l="1"/>
  <c r="K570" i="10"/>
  <c r="K569" i="10"/>
  <c r="K568" i="10"/>
  <c r="K567" i="10"/>
  <c r="K566" i="10"/>
  <c r="K565" i="10"/>
  <c r="K564" i="10"/>
  <c r="K563" i="10"/>
  <c r="K562" i="10"/>
  <c r="K561" i="10"/>
  <c r="K560" i="10"/>
  <c r="K559" i="10"/>
  <c r="K558" i="10"/>
  <c r="K557" i="10"/>
  <c r="K556" i="10"/>
  <c r="K555" i="10"/>
  <c r="K554" i="10"/>
  <c r="K553" i="10"/>
  <c r="K552" i="10"/>
  <c r="K551" i="10"/>
  <c r="K550" i="10"/>
  <c r="K549" i="10"/>
  <c r="K548" i="10"/>
  <c r="K547" i="10"/>
  <c r="K546" i="10"/>
  <c r="K545" i="10"/>
  <c r="K544" i="10"/>
  <c r="K543" i="10"/>
  <c r="K542" i="10"/>
  <c r="K541" i="10"/>
  <c r="K540" i="10"/>
  <c r="K539" i="10"/>
  <c r="K538" i="10"/>
  <c r="K537" i="10"/>
  <c r="K536" i="10"/>
  <c r="K535" i="10"/>
  <c r="K534" i="10"/>
  <c r="K533" i="10"/>
  <c r="K532" i="10"/>
  <c r="K531" i="10"/>
  <c r="K530" i="10"/>
  <c r="K529" i="10"/>
  <c r="K528" i="10"/>
  <c r="K527" i="10"/>
  <c r="K526" i="10"/>
  <c r="K525" i="10"/>
  <c r="K524" i="10"/>
  <c r="K523" i="10"/>
  <c r="K522" i="10"/>
  <c r="K521" i="10"/>
  <c r="K520" i="10"/>
  <c r="K519" i="10"/>
  <c r="K518" i="10"/>
  <c r="K517" i="10"/>
  <c r="K516" i="10"/>
  <c r="K515" i="10"/>
  <c r="K514" i="10"/>
  <c r="K513" i="10"/>
  <c r="K512" i="10"/>
  <c r="K511" i="10"/>
  <c r="K510" i="10"/>
  <c r="K509" i="10"/>
  <c r="K508" i="10"/>
  <c r="K507" i="10"/>
  <c r="K506" i="10"/>
  <c r="K505" i="10"/>
  <c r="K504" i="10"/>
  <c r="K503" i="10"/>
  <c r="K502" i="10"/>
  <c r="K501" i="10"/>
  <c r="K500" i="10"/>
  <c r="K499" i="10"/>
  <c r="K498" i="10"/>
  <c r="K497" i="10"/>
  <c r="K496" i="10"/>
  <c r="K495" i="10"/>
  <c r="K494" i="10"/>
  <c r="K493" i="10"/>
  <c r="K492" i="10"/>
  <c r="K491" i="10"/>
  <c r="K490" i="10"/>
  <c r="K489" i="10"/>
  <c r="K488" i="10"/>
  <c r="K487" i="10"/>
  <c r="K486" i="10"/>
  <c r="K485" i="10"/>
  <c r="K484" i="10"/>
  <c r="K483" i="10"/>
  <c r="K482" i="10"/>
  <c r="K481" i="10"/>
  <c r="K480" i="10"/>
  <c r="K479" i="10"/>
  <c r="K478" i="10"/>
  <c r="K477" i="10"/>
  <c r="K476" i="10"/>
  <c r="K475" i="10"/>
  <c r="K474" i="10"/>
  <c r="K473" i="10"/>
  <c r="K472" i="10"/>
  <c r="K471" i="10"/>
  <c r="K470" i="10"/>
  <c r="K469" i="10"/>
  <c r="K468" i="10"/>
  <c r="K467" i="10"/>
  <c r="K466" i="10"/>
  <c r="K465" i="10"/>
  <c r="K464" i="10"/>
  <c r="K463" i="10"/>
  <c r="K462" i="10"/>
  <c r="K461" i="10"/>
  <c r="K460" i="10"/>
  <c r="K459" i="10"/>
  <c r="K458" i="10"/>
  <c r="K457" i="10"/>
  <c r="K456" i="10"/>
  <c r="K334" i="10"/>
  <c r="K333" i="10"/>
  <c r="K332" i="10"/>
  <c r="K331" i="10"/>
  <c r="K330" i="10"/>
  <c r="K329" i="10"/>
  <c r="K328" i="10"/>
  <c r="K327" i="10"/>
  <c r="K326" i="10"/>
  <c r="K325" i="10"/>
  <c r="K324" i="10"/>
  <c r="K323" i="10"/>
  <c r="K322" i="10"/>
  <c r="K321" i="10"/>
  <c r="K320" i="10"/>
  <c r="K319" i="10"/>
  <c r="K318" i="10"/>
  <c r="K317" i="10"/>
  <c r="K316" i="10"/>
  <c r="K315" i="10"/>
  <c r="K314" i="10"/>
  <c r="K313" i="10"/>
  <c r="K312" i="10"/>
  <c r="K311" i="10"/>
  <c r="K310" i="10"/>
  <c r="K309" i="10"/>
  <c r="K308" i="10"/>
  <c r="K307" i="10"/>
  <c r="K306" i="10"/>
  <c r="K305" i="10"/>
  <c r="K304" i="10"/>
  <c r="K303" i="10"/>
  <c r="K302" i="10"/>
  <c r="K301" i="10"/>
  <c r="K300" i="10"/>
  <c r="K299" i="10"/>
  <c r="K298" i="10"/>
  <c r="K297" i="10"/>
  <c r="K296" i="10"/>
  <c r="K295" i="10"/>
  <c r="K294" i="10"/>
  <c r="K293" i="10"/>
  <c r="K292" i="10"/>
  <c r="K291" i="10"/>
  <c r="K290" i="10"/>
  <c r="K289" i="10"/>
  <c r="K288" i="10"/>
  <c r="K287" i="10"/>
  <c r="K286" i="10"/>
  <c r="K285" i="10"/>
  <c r="K284" i="10"/>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3" i="10"/>
  <c r="K242" i="10"/>
  <c r="K241" i="10"/>
  <c r="K240" i="10"/>
  <c r="K239" i="10"/>
  <c r="K238" i="10"/>
  <c r="K237" i="10"/>
  <c r="K236" i="10"/>
  <c r="K235" i="10"/>
  <c r="K234" i="10"/>
  <c r="K233" i="10"/>
  <c r="K232" i="10"/>
  <c r="K231" i="10"/>
  <c r="K230" i="10"/>
  <c r="K229" i="10"/>
  <c r="K228" i="10"/>
  <c r="K227" i="10"/>
  <c r="K226" i="10"/>
  <c r="K225" i="10"/>
  <c r="K224" i="10"/>
  <c r="K223" i="10"/>
  <c r="K222" i="10"/>
  <c r="K221" i="10"/>
  <c r="K220" i="10"/>
  <c r="K219" i="10"/>
  <c r="K218" i="10"/>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K2" i="11"/>
  <c r="K302" i="2" l="1"/>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2" i="9" l="1"/>
  <c r="K23" i="9"/>
  <c r="K24" i="9"/>
  <c r="K25" i="9"/>
  <c r="K26" i="9"/>
  <c r="K27" i="9"/>
  <c r="K28" i="9"/>
  <c r="K12" i="9"/>
  <c r="K9" i="9"/>
  <c r="K21" i="9" l="1"/>
  <c r="K20" i="9"/>
  <c r="K19" i="9"/>
  <c r="K18" i="9"/>
  <c r="K17" i="9"/>
  <c r="K16" i="9"/>
  <c r="K15" i="9"/>
  <c r="K14" i="9"/>
  <c r="K13" i="9"/>
  <c r="K11" i="9"/>
  <c r="K10" i="9"/>
  <c r="K8" i="9"/>
  <c r="K7" i="9"/>
  <c r="K30" i="9" l="1"/>
  <c r="K198" i="8" l="1"/>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L125" i="8"/>
  <c r="L126" i="8" s="1"/>
  <c r="L127" i="8" s="1"/>
  <c r="L128" i="8" s="1"/>
  <c r="L129" i="8" s="1"/>
  <c r="L130" i="8" s="1"/>
  <c r="L131" i="8" s="1"/>
  <c r="L132" i="8" s="1"/>
  <c r="L133" i="8" s="1"/>
  <c r="L134" i="8" s="1"/>
  <c r="L135" i="8" s="1"/>
  <c r="L136" i="8" s="1"/>
  <c r="L137" i="8" s="1"/>
  <c r="L138" i="8" s="1"/>
  <c r="L139" i="8" s="1"/>
  <c r="L140" i="8" s="1"/>
  <c r="L141" i="8" s="1"/>
  <c r="L142" i="8" s="1"/>
  <c r="L143" i="8" s="1"/>
  <c r="L144" i="8" s="1"/>
  <c r="L145" i="8" s="1"/>
  <c r="L146" i="8" s="1"/>
  <c r="L147" i="8" s="1"/>
  <c r="L148" i="8" s="1"/>
  <c r="L149" i="8" s="1"/>
  <c r="L150" i="8" s="1"/>
  <c r="L151" i="8" s="1"/>
  <c r="L152" i="8" s="1"/>
  <c r="L153" i="8" s="1"/>
  <c r="L154" i="8" s="1"/>
  <c r="L155" i="8" s="1"/>
  <c r="L156" i="8" s="1"/>
  <c r="L157" i="8" s="1"/>
  <c r="L158" i="8" s="1"/>
  <c r="L159" i="8" s="1"/>
  <c r="L160" i="8" s="1"/>
  <c r="L161" i="8" s="1"/>
  <c r="L162" i="8" s="1"/>
  <c r="L163" i="8" s="1"/>
  <c r="L164" i="8" s="1"/>
  <c r="L165" i="8" s="1"/>
  <c r="L166" i="8" s="1"/>
  <c r="L167" i="8" s="1"/>
  <c r="L168" i="8" s="1"/>
  <c r="L169" i="8" s="1"/>
  <c r="L170" i="8" s="1"/>
  <c r="L171" i="8" s="1"/>
  <c r="L172" i="8" s="1"/>
  <c r="L173" i="8" s="1"/>
  <c r="L174" i="8" s="1"/>
  <c r="L175" i="8" s="1"/>
  <c r="L176" i="8" s="1"/>
  <c r="L177" i="8" s="1"/>
  <c r="L178" i="8" s="1"/>
  <c r="L179" i="8" s="1"/>
  <c r="L180" i="8" s="1"/>
  <c r="L181" i="8" s="1"/>
  <c r="L182" i="8" s="1"/>
  <c r="L183" i="8" s="1"/>
  <c r="L184" i="8" s="1"/>
  <c r="L185" i="8" s="1"/>
  <c r="L186" i="8" s="1"/>
  <c r="L187" i="8" s="1"/>
  <c r="L188" i="8" s="1"/>
  <c r="L189" i="8" s="1"/>
  <c r="L190" i="8" s="1"/>
  <c r="L191" i="8" s="1"/>
  <c r="L192" i="8" s="1"/>
  <c r="L193" i="8" s="1"/>
  <c r="L194" i="8" s="1"/>
  <c r="L195" i="8" s="1"/>
  <c r="L196" i="8" s="1"/>
  <c r="L197" i="8" s="1"/>
  <c r="L198" i="8" s="1"/>
  <c r="K125" i="8"/>
  <c r="L124" i="8"/>
  <c r="K124" i="8"/>
  <c r="K123" i="8"/>
  <c r="K122"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L10" i="8"/>
  <c r="L9" i="8"/>
  <c r="L8" i="8"/>
  <c r="L7" i="8"/>
  <c r="L6" i="8"/>
  <c r="L5" i="8"/>
  <c r="L4" i="8"/>
  <c r="K49" i="5" l="1"/>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K79" i="4" l="1"/>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L6" i="4"/>
  <c r="L7" i="4" s="1"/>
  <c r="L8" i="4" s="1"/>
  <c r="L9" i="4" s="1"/>
  <c r="L10" i="4" s="1"/>
  <c r="L11" i="4" s="1"/>
  <c r="L12" i="4" s="1"/>
  <c r="L13"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L134" i="4" s="1"/>
  <c r="L135" i="4" s="1"/>
  <c r="L136" i="4" s="1"/>
  <c r="L137" i="4" s="1"/>
  <c r="L138" i="4" s="1"/>
  <c r="L139" i="4" s="1"/>
  <c r="L140" i="4" s="1"/>
  <c r="L141" i="4" s="1"/>
  <c r="L142" i="4" s="1"/>
  <c r="L143" i="4" s="1"/>
  <c r="L144" i="4" s="1"/>
  <c r="L145" i="4" s="1"/>
  <c r="L146" i="4" s="1"/>
  <c r="L147" i="4" s="1"/>
  <c r="L148" i="4" s="1"/>
  <c r="L149" i="4" s="1"/>
  <c r="L150" i="4" s="1"/>
  <c r="L151" i="4" s="1"/>
  <c r="L152" i="4" s="1"/>
  <c r="L153" i="4" s="1"/>
  <c r="L154" i="4" s="1"/>
  <c r="L155" i="4" s="1"/>
  <c r="L156" i="4" s="1"/>
  <c r="L157" i="4" s="1"/>
  <c r="L158" i="4" s="1"/>
  <c r="L159" i="4" s="1"/>
  <c r="L160" i="4" s="1"/>
  <c r="L161" i="4" s="1"/>
  <c r="L162" i="4" s="1"/>
  <c r="L163" i="4" s="1"/>
  <c r="L164" i="4" s="1"/>
  <c r="L165" i="4" s="1"/>
  <c r="L166" i="4" s="1"/>
  <c r="L167" i="4" s="1"/>
  <c r="L168" i="4" s="1"/>
  <c r="L169" i="4" s="1"/>
  <c r="L170" i="4" s="1"/>
  <c r="L171" i="4" s="1"/>
  <c r="L172" i="4" s="1"/>
  <c r="L173" i="4" s="1"/>
  <c r="L174" i="4" s="1"/>
  <c r="L175" i="4" s="1"/>
  <c r="L176" i="4" s="1"/>
  <c r="L177" i="4" s="1"/>
  <c r="L178" i="4" s="1"/>
  <c r="L179" i="4" s="1"/>
  <c r="L180" i="4" s="1"/>
  <c r="L181" i="4" s="1"/>
  <c r="L182" i="4" s="1"/>
  <c r="L183" i="4" s="1"/>
  <c r="L184" i="4" s="1"/>
  <c r="L185" i="4" s="1"/>
  <c r="L186" i="4" s="1"/>
  <c r="L187" i="4" s="1"/>
  <c r="K6" i="4"/>
  <c r="L5" i="4"/>
  <c r="K5" i="4"/>
  <c r="K4" i="4"/>
  <c r="K80" i="4" l="1"/>
  <c r="L10" i="7"/>
  <c r="L9" i="7" l="1"/>
  <c r="L8" i="7"/>
  <c r="L7" i="7"/>
  <c r="L6" i="7"/>
  <c r="L5" i="7"/>
  <c r="L4" i="7"/>
</calcChain>
</file>

<file path=xl/comments1.xml><?xml version="1.0" encoding="utf-8"?>
<comments xmlns="http://schemas.openxmlformats.org/spreadsheetml/2006/main">
  <authors>
    <author>Pablo Morales Villanueva</author>
  </authors>
  <commentList>
    <comment ref="F143" authorId="0" shapeId="0">
      <text>
        <r>
          <rPr>
            <b/>
            <sz val="9"/>
            <color indexed="81"/>
            <rFont val="Tahoma"/>
            <family val="2"/>
          </rPr>
          <t>Pablo Morales Villanueva:</t>
        </r>
        <r>
          <rPr>
            <sz val="9"/>
            <color indexed="81"/>
            <rFont val="Tahoma"/>
            <family val="2"/>
          </rPr>
          <t xml:space="preserve">
faltan los ultimos dos digitos, necesario crear codigo</t>
        </r>
      </text>
    </comment>
    <comment ref="F155" authorId="0" shapeId="0">
      <text>
        <r>
          <rPr>
            <b/>
            <sz val="9"/>
            <color indexed="81"/>
            <rFont val="Tahoma"/>
            <family val="2"/>
          </rPr>
          <t>Pablo Morales Villanueva:</t>
        </r>
        <r>
          <rPr>
            <sz val="9"/>
            <color indexed="81"/>
            <rFont val="Tahoma"/>
            <family val="2"/>
          </rPr>
          <t xml:space="preserve">
la forma de presentacion del codigo original difiere
sacos de 25 kilos</t>
        </r>
      </text>
    </comment>
    <comment ref="F221" authorId="0" shapeId="0">
      <text>
        <r>
          <rPr>
            <b/>
            <sz val="9"/>
            <color indexed="81"/>
            <rFont val="Tahoma"/>
            <family val="2"/>
          </rPr>
          <t>Pablo Morales Villanueva:</t>
        </r>
        <r>
          <rPr>
            <sz val="9"/>
            <color indexed="81"/>
            <rFont val="Tahoma"/>
            <family val="2"/>
          </rPr>
          <t xml:space="preserve">
ES NECESARIO CREAR CODIGO</t>
        </r>
      </text>
    </comment>
    <comment ref="F312" authorId="0" shapeId="0">
      <text>
        <r>
          <rPr>
            <b/>
            <sz val="9"/>
            <color indexed="81"/>
            <rFont val="Tahoma"/>
            <family val="2"/>
          </rPr>
          <t>Pablo Morales Villanueva:</t>
        </r>
        <r>
          <rPr>
            <sz val="9"/>
            <color indexed="81"/>
            <rFont val="Tahoma"/>
            <family val="2"/>
          </rPr>
          <t xml:space="preserve">
NECESARIO CREAR CODIGO</t>
        </r>
      </text>
    </comment>
  </commentList>
</comments>
</file>

<file path=xl/comments2.xml><?xml version="1.0" encoding="utf-8"?>
<comments xmlns="http://schemas.openxmlformats.org/spreadsheetml/2006/main">
  <authors>
    <author>Pablo Morales Villanueva</author>
  </authors>
  <commentList>
    <comment ref="F111" authorId="0" shapeId="0">
      <text>
        <r>
          <rPr>
            <b/>
            <sz val="9"/>
            <color indexed="81"/>
            <rFont val="Tahoma"/>
            <family val="2"/>
          </rPr>
          <t>Pablo Morales Villanueva:</t>
        </r>
        <r>
          <rPr>
            <sz val="9"/>
            <color indexed="81"/>
            <rFont val="Tahoma"/>
            <family val="2"/>
          </rPr>
          <t xml:space="preserve">
faltan los ultimos dos digitos, necesario crear codigo</t>
        </r>
      </text>
    </comment>
    <comment ref="F123" authorId="0" shapeId="0">
      <text>
        <r>
          <rPr>
            <b/>
            <sz val="9"/>
            <color indexed="81"/>
            <rFont val="Tahoma"/>
            <family val="2"/>
          </rPr>
          <t>Pablo Morales Villanueva:</t>
        </r>
        <r>
          <rPr>
            <sz val="9"/>
            <color indexed="81"/>
            <rFont val="Tahoma"/>
            <family val="2"/>
          </rPr>
          <t xml:space="preserve">
la forma de presentacion del codigo original difiere
sacos de 25 kilos</t>
        </r>
      </text>
    </comment>
    <comment ref="F189" authorId="0" shapeId="0">
      <text>
        <r>
          <rPr>
            <b/>
            <sz val="9"/>
            <color indexed="81"/>
            <rFont val="Tahoma"/>
            <family val="2"/>
          </rPr>
          <t>Pablo Morales Villanueva:</t>
        </r>
        <r>
          <rPr>
            <sz val="9"/>
            <color indexed="81"/>
            <rFont val="Tahoma"/>
            <family val="2"/>
          </rPr>
          <t xml:space="preserve">
ES NECESARIO CREAR CODIGO</t>
        </r>
      </text>
    </comment>
    <comment ref="F280" authorId="0" shapeId="0">
      <text>
        <r>
          <rPr>
            <b/>
            <sz val="9"/>
            <color indexed="81"/>
            <rFont val="Tahoma"/>
            <family val="2"/>
          </rPr>
          <t>Pablo Morales Villanueva:</t>
        </r>
        <r>
          <rPr>
            <sz val="9"/>
            <color indexed="81"/>
            <rFont val="Tahoma"/>
            <family val="2"/>
          </rPr>
          <t xml:space="preserve">
NECESARIO CREAR CODIGO</t>
        </r>
      </text>
    </comment>
  </commentList>
</comments>
</file>

<file path=xl/sharedStrings.xml><?xml version="1.0" encoding="utf-8"?>
<sst xmlns="http://schemas.openxmlformats.org/spreadsheetml/2006/main" count="12189" uniqueCount="1711">
  <si>
    <t>Patronato de Construcciones, Instalaciones y Adquisición de Bienes</t>
  </si>
  <si>
    <t>Código</t>
  </si>
  <si>
    <t>Programa</t>
  </si>
  <si>
    <t>Subp.</t>
  </si>
  <si>
    <t>Subc.</t>
  </si>
  <si>
    <t>Consec.</t>
  </si>
  <si>
    <t>Tipo de bien ó servicio</t>
  </si>
  <si>
    <t>Medida</t>
  </si>
  <si>
    <t>Cantidad</t>
  </si>
  <si>
    <t>Unitario</t>
  </si>
  <si>
    <t>Total</t>
  </si>
  <si>
    <t>Periodo</t>
  </si>
  <si>
    <t>Fuente</t>
  </si>
  <si>
    <t>P. Ordinario</t>
  </si>
  <si>
    <t>005</t>
  </si>
  <si>
    <t>000200</t>
  </si>
  <si>
    <t>900</t>
  </si>
  <si>
    <t>001000</t>
  </si>
  <si>
    <t>001</t>
  </si>
  <si>
    <t>000005</t>
  </si>
  <si>
    <t>000010</t>
  </si>
  <si>
    <t>010</t>
  </si>
  <si>
    <t>000001</t>
  </si>
  <si>
    <t>015</t>
  </si>
  <si>
    <t>145</t>
  </si>
  <si>
    <t>000020</t>
  </si>
  <si>
    <t>000000</t>
  </si>
  <si>
    <t>000300</t>
  </si>
  <si>
    <t>085</t>
  </si>
  <si>
    <t>000500</t>
  </si>
  <si>
    <t>040</t>
  </si>
  <si>
    <t>000040</t>
  </si>
  <si>
    <t>045</t>
  </si>
  <si>
    <t>050</t>
  </si>
  <si>
    <t>030</t>
  </si>
  <si>
    <t>135</t>
  </si>
  <si>
    <t>000002</t>
  </si>
  <si>
    <t>090</t>
  </si>
  <si>
    <t>075</t>
  </si>
  <si>
    <t>000030</t>
  </si>
  <si>
    <t>Infraestructura Penitenciaria</t>
  </si>
  <si>
    <t>Unidad</t>
  </si>
  <si>
    <t>unidad</t>
  </si>
  <si>
    <t>Caja de Torner RICOH Type 1130D (6unidades)</t>
  </si>
  <si>
    <t>Memorias USB 16 gigas (llave malla)</t>
  </si>
  <si>
    <t>Ley 8228</t>
  </si>
  <si>
    <t>10502</t>
  </si>
  <si>
    <t>065</t>
  </si>
  <si>
    <t>001020</t>
  </si>
  <si>
    <t>001700</t>
  </si>
  <si>
    <t>270</t>
  </si>
  <si>
    <t>185</t>
  </si>
  <si>
    <t>002200</t>
  </si>
  <si>
    <t>00005</t>
  </si>
  <si>
    <t>00001</t>
  </si>
  <si>
    <t>Otras transferencias a personas</t>
  </si>
  <si>
    <t>000090</t>
  </si>
  <si>
    <t>000535</t>
  </si>
  <si>
    <t>080805</t>
  </si>
  <si>
    <t>00000</t>
  </si>
  <si>
    <t>Reajuste de precios</t>
  </si>
  <si>
    <t>009400</t>
  </si>
  <si>
    <t xml:space="preserve">Cartucho de tinta mate black original para Plotter hp designjet T610 (nº72) número de parte original C9403A. </t>
  </si>
  <si>
    <t>Cartucho de tinta photo black original para Plotter hp designjet T610 (nº72) número de parte original C9370A.</t>
  </si>
  <si>
    <t>Papel bond en rollo para plotter de  0,76 x 50m  30 pulgadas 80z, 80 gramos - 99% blanco, tamaño oficio</t>
  </si>
  <si>
    <t>175057</t>
  </si>
  <si>
    <t>Papel bond 20 Classic 8 1/2 x 13 75 grs.  Presentación en resmas de 500 hojas tamaño oficio</t>
  </si>
  <si>
    <t>Cinta adhesiva  tipo mágica de 1.89 cms x 20 mts de largo sin dispensador.</t>
  </si>
  <si>
    <t>101201</t>
  </si>
  <si>
    <t>Escalímetro plástico triangular grande, 30 cm. Escalas 1:20, 1:25, 1:50,1:75,1:100, 1:125</t>
  </si>
  <si>
    <t>110301</t>
  </si>
  <si>
    <t>Tabla acrílica con prensa tamaño carta</t>
  </si>
  <si>
    <t>CHALECO REFLECTIVO, chaleco de malla 100% poliester. 2 bolsas exteriores con velcro: 17,5cm * 19 cm. 1 bolsa exterior a la altura del pecho al lado izquierdo: 10cm * 10cm. Color naranja con bandas reflectivas horizontales y verticales,  con grado de reflectividad de 360 grados de 2" color blanco/plata. Cumple con lo requisitos ANSI/ISEA 107-2010 Y 107-2004. Material de alta visibilidad clase 2.</t>
  </si>
  <si>
    <t>Lentes con resistencia de alto impacto. Absorben radiacion UV. Resistentes a las rayaduras. Lente de policarbonato con patillas en termoplastico, ajustables. Debera cumplir con las normas ANSI Z87.11-2003 y CSA Z94.1. antiempañante.</t>
  </si>
  <si>
    <t>Casco de seguridad, Diseñado para reducir el efecto de impacto y/o penetracion por objetos que caen libremente. Con puntos de suspension no conductores de electricidad. Diseño modular que permita colocacion de productos de proteccion facial/auditiva/ocular. Propiedades dielectricas. Fabricado en polietileno de alta denidad. -Cumple con las normas ANSI Z y regulaciones OSHA. Dimensiones: 21,50 cms ANCHO, 28cms LARGO.</t>
  </si>
  <si>
    <t>PORTAMINAS DE 0.7 MM Para minas de 0,7 mm , ideal para escribir y dibujar, empuñadura antideslizante de caucho, clip, pulzadora y punta de metal, punta retractil para protección, CAJA DE 12 UNIDADES</t>
  </si>
  <si>
    <t>REPUESTOS PARA CUCHILLA Repuesto para cutter grande, ancho de la cuchilla 1,90 cm Presentación en PAQUETE DE 10 UNIDADES</t>
  </si>
  <si>
    <t xml:space="preserve">CINTA ADHESIVA PARA ENMASCARAR (MASKING TAPE) DE 1" (PULGADA) DE ANCHO X 25 METROS DE LARGO (ROLLO INDIVIDUAL). </t>
  </si>
  <si>
    <t>CINTA ADHESIVA PARA ENMASCARAR (MASKING TAPE) igual o superior a la MARCA 3M, DE 3.81 CMS x 25 METROS</t>
  </si>
  <si>
    <t>GOMA Goma. Goma en aerosol, spray adhesivo reposicionable para montajes, composiciones fotográficas, presentaciones, diseños gráficos y más. Aplicable sobre cualquier superficie no debe producir arrugas, transparente, presentación 290 gramos, igual o superior a la marca Scotch 3M</t>
  </si>
  <si>
    <t>405</t>
  </si>
  <si>
    <t>435</t>
  </si>
  <si>
    <t>Disco Compacto CD-R de 700MB de capacidad, velocidad de 52X, CON LOGO MARCA TDK . Presentación en PAQUETE de 10 unidades. (10 paquetes</t>
  </si>
  <si>
    <r>
      <t xml:space="preserve">Cartucho de tinta de </t>
    </r>
    <r>
      <rPr>
        <b/>
        <u/>
        <sz val="10"/>
        <rFont val="Tahoma"/>
        <family val="2"/>
      </rPr>
      <t xml:space="preserve">alto rendimiento </t>
    </r>
    <r>
      <rPr>
        <sz val="10"/>
        <rFont val="Tahoma"/>
        <family val="2"/>
      </rPr>
      <t>para impresora multifuncional Epson Stylus Tx300F numero de parte original T073120H igual a marca Epson</t>
    </r>
  </si>
  <si>
    <t>I y II Semestre 2017</t>
  </si>
  <si>
    <t>002265</t>
  </si>
  <si>
    <t>Ploteo de plano, copias heliográficas</t>
  </si>
  <si>
    <t>Transporte dentro del país</t>
  </si>
  <si>
    <t>Viáticos dentro del país</t>
  </si>
  <si>
    <t xml:space="preserve">Reparaciones de taladros, máquinas de soldar, máquinas de cortar césped, entre otros  </t>
  </si>
  <si>
    <t xml:space="preserve">Reparación y suministro de repuestos para vehículos </t>
  </si>
  <si>
    <t>Aceites y lubricantes para diferentes máquinas</t>
  </si>
  <si>
    <t xml:space="preserve">Aguarrás, thinner y pintura </t>
  </si>
  <si>
    <t>Accesorio original  (cabezal) para impresora HP Officejet Pro K8600 numero de parte original C9381A Igual a marca HP (black-yellow)</t>
  </si>
  <si>
    <t>Accesorio original  (cabezal) para impresora HP Officejet Pro K8600 numero de parte original C9382A Igual a marca HP (magenta-cyan)</t>
  </si>
  <si>
    <t>Cartucho de tinta original cyan para impresora multifuncional Epson Stylus Tx210 numero de parte original T073220 igual a marca Epson</t>
  </si>
  <si>
    <t>Cartucho de tinta original magenta para impresora multifuncional Epson Stylus Tx210 numero de parte original T073320 igual a marca Epson</t>
  </si>
  <si>
    <t>Cartucho de tinta original amarillo para impresora multifuncional Epson Stylus Tx210 numero de parte original T073420 igual a marca Epson</t>
  </si>
  <si>
    <t>Accesorio original (cabezal)  para impresora  de plotter HP desingjet T610  (número de parte original C9380A) (Gris/Negro Fotográfico)</t>
  </si>
  <si>
    <t>Accesorio original (cabezal)  para impresora  de plotter HP desingjet T610  (número de parte original C9383A) (Magenta/Cyan)</t>
  </si>
  <si>
    <t>Accesorio original (cabezal)  para impresora  de plotter HP desingjet T610  (número de parte original C9384A) (Negro Mate/Amarillo)</t>
  </si>
  <si>
    <t>010060</t>
  </si>
  <si>
    <t>Cartucho de tinta negra de alto rendimiento, original para impresora HP Officejet Pro K8600 (nº88)  número de parte original C9396AL. Igual a marca HP</t>
  </si>
  <si>
    <t>Cartucho de tinta original cyan para impresora HP Officejet Pro K8600 (nº88) número de parte original C9386AL. Igual a marca HP</t>
  </si>
  <si>
    <t>Cartucho tinta original magenta para impresora HP Officejet Pro K8600 (nº88) número de parte original C9387AL.Igual a marca HP</t>
  </si>
  <si>
    <t>Cartucho de tinta original amarilla para impresora HP Officejet Pro K8600 (nº88)  número de parte original C9388AL. Igual a marca HP.</t>
  </si>
  <si>
    <t>Cartucho de tinta gris original para Plotter hp designjet T610 (nº72) número de parte original C9374A.</t>
  </si>
  <si>
    <t xml:space="preserve">Cartucho de tinta magenta original para Plotter hp designjet T610 (nº72) número de parte original C9372A. </t>
  </si>
  <si>
    <t xml:space="preserve">Cartucho de tinta amarilla original para Plotter hp designjet T610 (nº72) número de parte original C9373A. </t>
  </si>
  <si>
    <t xml:space="preserve">Cartucho de tinta cyan original para Plotter hp designjet T610 (nº72) número de parte original C9371A. </t>
  </si>
  <si>
    <t xml:space="preserve">Silicón transparente, pegamento </t>
  </si>
  <si>
    <t>Tubos, tornillos, clavos, láminas de techo, perfiles, entre otros</t>
  </si>
  <si>
    <t xml:space="preserve">Repemax, cementos y agregados </t>
  </si>
  <si>
    <t xml:space="preserve">Reglas, alfajilla, puertas </t>
  </si>
  <si>
    <t xml:space="preserve">Cables, breakear, bombillos </t>
  </si>
  <si>
    <t xml:space="preserve">Celosías, vidrios </t>
  </si>
  <si>
    <t>Adaptadores, codos, tubos</t>
  </si>
  <si>
    <t>Conduleta, llave de paso, lámina difusora</t>
  </si>
  <si>
    <t xml:space="preserve">Puntas de taladro, martillos </t>
  </si>
  <si>
    <t>Repuestos para las plantas de tratamiento, repuestos para inodoro.</t>
  </si>
  <si>
    <t xml:space="preserve">Plástico para encuadernar, rollo de 20 metros de plástico adhesivo </t>
  </si>
  <si>
    <t>Sellos</t>
  </si>
  <si>
    <t>Papel, hojas, carpetas</t>
  </si>
  <si>
    <t>Guantes, capas, botas de hule</t>
  </si>
  <si>
    <t>Cloro para las plantas de tratamiento</t>
  </si>
  <si>
    <t>Uniformes (traje protección plantas de tratamiento de aguas residuales)</t>
  </si>
  <si>
    <t>Guantes de nitrilo</t>
  </si>
  <si>
    <t>Construcción de 24 Módulos para Alojamiento de la Población Privada de Libertad CAI Reforma (II Etapa)</t>
  </si>
  <si>
    <t>Trituradoras de papel, estantes, muebles metálicos, entre otros</t>
  </si>
  <si>
    <t>Odómetros láser y de rueda, walkie talkie, entre otros</t>
  </si>
  <si>
    <t>Servicios de Ingeniería (regencias ambientales, estudio de suelos, garantías ambientales, perforación y habilitación de pozos, entre otros)</t>
  </si>
  <si>
    <t>Transferencias Varias</t>
  </si>
  <si>
    <t>000066</t>
  </si>
  <si>
    <t>Pasta de  dientes 100 ml, presentación en crema,  sabor  original a menta, mpxima protección  anticaires,  miro-  partículas  de calcio, fórmula con flúor  activo que  penetre  los dientes para  que  retenga  el calcio  natural. Limpieza  profunda.</t>
  </si>
  <si>
    <t>unidades</t>
  </si>
  <si>
    <t>I y II Semestre 2016</t>
  </si>
  <si>
    <t>000003</t>
  </si>
  <si>
    <t>pintura acrilica similar a Cantilan para uso en papel y cartulina  (cinco unidades de cada color. Blanca,negra,amarilla,verde,roja,azul, naranja</t>
  </si>
  <si>
    <t>000800</t>
  </si>
  <si>
    <t>Filete de Dorado</t>
  </si>
  <si>
    <t>kilo</t>
  </si>
  <si>
    <t>Bisteck popular</t>
  </si>
  <si>
    <t>000400</t>
  </si>
  <si>
    <t>Chuleta de  primera</t>
  </si>
  <si>
    <t>Chorizo especial</t>
  </si>
  <si>
    <t>Muslito de ala</t>
  </si>
  <si>
    <t>Costilla especial</t>
  </si>
  <si>
    <t>000035</t>
  </si>
  <si>
    <t>Galleta Sorbeto Naranja-Vainilla ,  Paquete 12 unidades Galleta de miel</t>
  </si>
  <si>
    <t>Néctar sabores varios Dos Pinos 200 ml.</t>
  </si>
  <si>
    <t>Leche Dos Pinos UHT 2 % 1 Litro</t>
  </si>
  <si>
    <t>litro</t>
  </si>
  <si>
    <t>000055</t>
  </si>
  <si>
    <t>Vitamaiz kilos</t>
  </si>
  <si>
    <t>332</t>
  </si>
  <si>
    <t>021002</t>
  </si>
  <si>
    <t>yogurt de sabores litros</t>
  </si>
  <si>
    <t>Cereal 560 gramos</t>
  </si>
  <si>
    <t>230</t>
  </si>
  <si>
    <t>00002</t>
  </si>
  <si>
    <t>Arena de Tajo</t>
  </si>
  <si>
    <t>00020</t>
  </si>
  <si>
    <t>Cemento gris saco</t>
  </si>
  <si>
    <t>195</t>
  </si>
  <si>
    <t>000039</t>
  </si>
  <si>
    <t>Llave de Chorro en PVC de 12 mm</t>
  </si>
  <si>
    <t>395</t>
  </si>
  <si>
    <t>000900</t>
  </si>
  <si>
    <t>Inodoros con capacidad de 6 Litros, línea economica, completos con accesorios plásticos, color blanco.</t>
  </si>
  <si>
    <t>Lapiz de madera Número 2 (lapiz grafito), color amarillo, con borrador fijo que no manche el papel, con esmalte y punta cerrada, color de grafito negro. Presentación en cajas de 12 unidades. (42 cajas de 12 unidades cada una)</t>
  </si>
  <si>
    <t>120</t>
  </si>
  <si>
    <t>850025</t>
  </si>
  <si>
    <t>regla plastica de 30 cms de largo. en plastico resistente y flexible. Grabada en centimetros y en milímetros.</t>
  </si>
  <si>
    <t>GOMA BLANCA Pegamento blanco permanente, de secado rápido, para uso escolar, no contiene solventes. Pega cartón, tela, papel y otros materiales escolares, galon</t>
  </si>
  <si>
    <t>000060</t>
  </si>
  <si>
    <t>lapices de colores en cajas de 12 unidades</t>
  </si>
  <si>
    <t>095</t>
  </si>
  <si>
    <t>755015</t>
  </si>
  <si>
    <t>Marcador negro para pizarra acrilica resistente al agua que no manche punta fina o redonda en caja de 10 unidades.</t>
  </si>
  <si>
    <t>Marcador de felpa punta redonda colores a escoger caja de 10 unidade.</t>
  </si>
  <si>
    <t>020</t>
  </si>
  <si>
    <t>borrador suave de lápiz de 6cmx2cmx1,0cm de grueso, mínimo. Con cubierta de carton para que no se ensucie el producto. Que no manche el papel</t>
  </si>
  <si>
    <t>marcadores fosforecentes, punta fina papa papel, copia y fax , secado rápido, no tóxico. La tapa o el cuerpo deben ser del color de la tinta, resistente al agua ( 10 marillo y 10 verde)</t>
  </si>
  <si>
    <t>tajadortes manual metalico para escritorio, para lápiz corriente N°1, tamaño 2,5 cm de largox1,5 cm de ancho, en forma de cuña, buen filo, de un agujero.</t>
  </si>
  <si>
    <t>goma tipo silicone en frio en 250 ml</t>
  </si>
  <si>
    <t>000115</t>
  </si>
  <si>
    <t>Pincel N° 2 redondo</t>
  </si>
  <si>
    <t>000135</t>
  </si>
  <si>
    <t>Pincel N° 6 redondo</t>
  </si>
  <si>
    <t>000155</t>
  </si>
  <si>
    <t>Pincel N° 10 grande</t>
  </si>
  <si>
    <t>000165</t>
  </si>
  <si>
    <t>Pincel N° 12 grande</t>
  </si>
  <si>
    <t>Pincel N° 6 plano</t>
  </si>
  <si>
    <t>000145</t>
  </si>
  <si>
    <t>Pincel N° 8 plano</t>
  </si>
  <si>
    <t>140</t>
  </si>
  <si>
    <t>175075</t>
  </si>
  <si>
    <t>Papel higiénico enrollos de 1000 hojas cada uno, empacados en bultos de 48 unidades c/u.</t>
  </si>
  <si>
    <t>Cuaderno cosido rayado común de 100 hojas , tamaño 21,5x16,5cm, portada unicolor.</t>
  </si>
  <si>
    <t>260</t>
  </si>
  <si>
    <t>papel periodico en hojas tamaño carta en paquetes  de 50 unidades</t>
  </si>
  <si>
    <t>060</t>
  </si>
  <si>
    <t>sobres manila N° 13tipo oficio 25,5x33cm color amarillo tradicional, sin impresión, para hojas tamaño oficio, paquete 50 unidades</t>
  </si>
  <si>
    <t>cartulina satinada color y medidas a escoger,multiproposito, acabado satinado, tamaño 63,75cmx76,25cm, gramaje 67 libras ( azul, verde, rojo, blanco, celeste, amarillo)</t>
  </si>
  <si>
    <t>000004</t>
  </si>
  <si>
    <t>papel bond tamano carta colores surtidos paquete de 400 hojas</t>
  </si>
  <si>
    <t>001099</t>
  </si>
  <si>
    <t xml:space="preserve"> papel de construcción medidas 22,8cmx30,5cm surtido de colores brillantes, presentacion en paquetes de 50 unidades </t>
  </si>
  <si>
    <t>Cobija Individual antialérgica, color azul oscuro, confeccionada con materiales 50% poliester y 50% algodón; medida de 1,90 Metros X 2,20 Metros.</t>
  </si>
  <si>
    <t>025</t>
  </si>
  <si>
    <t>Blusa tipo Camiseta para Mujer, en algodón 100%, cuello en V, colores variados a escoger por la administración, 50 unidades talla L, 55 unidades talla M, 20 unidades talla XL.</t>
  </si>
  <si>
    <t>Calcetas de color blanco, paramujer, por el tobillo que sean flexibles y distensibles.</t>
  </si>
  <si>
    <t>Calcetines deportivos en algodón color blanco, para hombre, a la pantorrilla, flexibles y distensibles.</t>
  </si>
  <si>
    <t>035</t>
  </si>
  <si>
    <t>000140</t>
  </si>
  <si>
    <t>Camiseta color Blanco con mangas, cuello redondo en algodón 100 unidades talla L, 100 unidades talla M, 50 unidades talla S,50 unidades talla XL, 100% algodón.</t>
  </si>
  <si>
    <t>055</t>
  </si>
  <si>
    <t>Pantalón  tipo jeans de mezclilla para hombre, estilo ancho, 30 unidades talla (32), 30 unidades talla (34),  tipo tejano, sin estampados, cierre de botón y cremallera, con pasafajas, en tono azul oscuro.</t>
  </si>
  <si>
    <t>Pantalón  tipo jeans de mezclilla para Mujer, talle bajo, ruedo tubo, color azul, con pasafajas, con cierre de botón y cremallera 10 unidades talla (8-9), 10 unidades talla (9-10), 5 unidades talla (10-11), 5 unidades talla (11-12) y 10 unidades talla (13-14)</t>
  </si>
  <si>
    <t>Tenis para papifutbol, para hombre, 10pares #36, 10 pares #37, 10 pares #38, 20 pares # 39, 75 pares # 40, 100pares # 41, 75 pares # 42, en color negro con blanco.</t>
  </si>
  <si>
    <t>unidades, lease correctamentte pares</t>
  </si>
  <si>
    <t>001060</t>
  </si>
  <si>
    <t xml:space="preserve">Sandalias para hombre de hule, de meter el dedo, 50 pares # 41, 50 pares # 42, 15 pares # 43, 10 pares #44 en color negro </t>
  </si>
  <si>
    <t>170</t>
  </si>
  <si>
    <t>Sábanas individual, 50% poliester y 50% algodón, color gris oscuro; medida de 1,90 Metros X 2,20 Metros.</t>
  </si>
  <si>
    <t>Sobrecama tamaño matrimonial,  con elástico, color beige,50% poliester y 50% algodón, para colchón de 1,40 mts. X 1,90 mts.</t>
  </si>
  <si>
    <t>225</t>
  </si>
  <si>
    <t>Brazier copa completa, 100% algodón, color a definir por la Administracióbn, 20 unidades talla 32-B, 40 unidades talla 34-B , 30 unidades 36-B, 10 unidades talla 38-C</t>
  </si>
  <si>
    <t>Blumer color a definir por la administración, 100% algodón,Tipo Cacheteros, 10 unidades talla S, 5 unidades talla M, 15 unidades talla L, 5 unidades talla XL</t>
  </si>
  <si>
    <t>Blummer color a definir por la administración, 100% algodón, Tipo Hilo dental 5 unidades talla S, 5 unidades talla M, 5 unidades talla L, 5 unidades talla XL</t>
  </si>
  <si>
    <t>Blummer color a definir por la administración, 100% algodón, Tipo tanga 10 unidades talla S, 15 unidades talla M, 15 unidades talla L, 5 unidades talla XL</t>
  </si>
  <si>
    <t>002000</t>
  </si>
  <si>
    <t xml:space="preserve">Calzoncillo tipo Boxer 100% algodón, colores oscuros a definir por la administración, 65 unidades talla S, 65 unidades talla M, 140 unidades talla L, 30 unidades talla XL </t>
  </si>
  <si>
    <t>003750</t>
  </si>
  <si>
    <t>Pantaloneta Deportiva a la rodilla, impermeable, 100% nylon, colores oscuros a escoger por la administración 100 unidades talla L, 75 unidades talla M, 75 unidades talla S, 50 unidades talla XL.</t>
  </si>
  <si>
    <t>bandera de costa rica tela tipo oficial resistente a lluvia y sol 2 mts de largo * 1 mt de ancho</t>
  </si>
  <si>
    <t>Jabón de Tocador antibacterial, en presentación de 120 grs</t>
  </si>
  <si>
    <t>Desodorante (uso personal), en presentación gel, envase transparene  de 50 ml para hombre, aroma a escoger.</t>
  </si>
  <si>
    <t>Desodorante (uso personal), en presentación gel, envase transparente de 50 ml para mujer, aroma a escoger.</t>
  </si>
  <si>
    <t>Maquinilla de Afeitar, doble hoja desechable para hombre,</t>
  </si>
  <si>
    <t>mesas ping pong raquetas y bolas</t>
  </si>
  <si>
    <t>mesas de futbolin</t>
  </si>
  <si>
    <t>205</t>
  </si>
  <si>
    <t>balones de futbol 5</t>
  </si>
  <si>
    <t>000099</t>
  </si>
  <si>
    <t>balones de baskketball</t>
  </si>
  <si>
    <t>balones volleyyball</t>
  </si>
  <si>
    <t>00000005</t>
  </si>
  <si>
    <t>mesas de futbolin  en madera barnizada o pintada,   de    90  centímetros de  alo,   1,40 metros de largo y 75 centímetros de ancho,   muñecos en  plástico, con marcador  de goles,  cinco bolas  de  plástoco,  empuñadura  plástica.</t>
  </si>
  <si>
    <t>Televisores similares o parecidos a Panasonic de 32 pulgadas, Tipo LED. Modo Eco para ahorro de energía. Debe de incluir dentro del precio unitario la base de pared correspondiente para cada pantalla. (SOPORTE PARED PARA PANTALLA DE 81,28 cms (32 pulgadas) Soporta hasta de 106,68 cms (42").</t>
  </si>
  <si>
    <t>videobeen</t>
  </si>
  <si>
    <t>001880</t>
  </si>
  <si>
    <t>lavadora de ropa</t>
  </si>
  <si>
    <t>001010</t>
  </si>
  <si>
    <t>secadora de ropa</t>
  </si>
  <si>
    <t xml:space="preserve">405 </t>
  </si>
  <si>
    <t>00000002</t>
  </si>
  <si>
    <t>Horno microondas industrial, en acero inoxidable opaco labrado,  1000 watts, 15 amperios, 110 voltios, horno microondas Whirlpool modelo 1010S</t>
  </si>
  <si>
    <t>ALMOHADAS/ FUNDAS P. NIÑO</t>
  </si>
  <si>
    <t>001300</t>
  </si>
  <si>
    <t>BEBERITOS</t>
  </si>
  <si>
    <t>Blummer</t>
  </si>
  <si>
    <t>Unidades</t>
  </si>
  <si>
    <t>130601</t>
  </si>
  <si>
    <t>Blusa tipo Camiseta</t>
  </si>
  <si>
    <t>Camiseta</t>
  </si>
  <si>
    <t>CAMISETAS TIRANTES</t>
  </si>
  <si>
    <t>Carne de pescado</t>
  </si>
  <si>
    <t>kilos</t>
  </si>
  <si>
    <t>Carne de res</t>
  </si>
  <si>
    <t>000600</t>
  </si>
  <si>
    <t>CEPILLOS DE DIENTES P/ NIÑOS</t>
  </si>
  <si>
    <t>CEREAL  variado</t>
  </si>
  <si>
    <t>BARRITAS DE CEREAL</t>
  </si>
  <si>
    <t>COBIJAS INDIVIDUALES P. ADULTO</t>
  </si>
  <si>
    <t>COBIJAS P/CUNA</t>
  </si>
  <si>
    <t>000700</t>
  </si>
  <si>
    <t>CREMA USO EXTERNO PARA BEBE</t>
  </si>
  <si>
    <t>00190</t>
  </si>
  <si>
    <t>000280</t>
  </si>
  <si>
    <t>DETERGENTE LAVAPLATOS</t>
  </si>
  <si>
    <t>Fórmulas lácteas para bebés menores de 1 año  con y sin lactosa</t>
  </si>
  <si>
    <t>000240</t>
  </si>
  <si>
    <t>JABON AZUL</t>
  </si>
  <si>
    <t>JUEGO DE SABANA CON ELASTICO Y FUNDA</t>
  </si>
  <si>
    <t>130061</t>
  </si>
  <si>
    <t>JUEGUITO ROPA BEBE</t>
  </si>
  <si>
    <t>JUEGUITO ROPA NIÑA</t>
  </si>
  <si>
    <t>JUEGUITO ROPA NIÑO</t>
  </si>
  <si>
    <t>JUGOS TETRABRIK VARIOS SABORES</t>
  </si>
  <si>
    <t>Material Didáctico, juguetes de apresto</t>
  </si>
  <si>
    <t>13061</t>
  </si>
  <si>
    <t>MEDIAS</t>
  </si>
  <si>
    <t>080605</t>
  </si>
  <si>
    <t>MESA DE JARDIN PARA NIÑOS</t>
  </si>
  <si>
    <t>Pantalón Mezclilla</t>
  </si>
  <si>
    <t>00060</t>
  </si>
  <si>
    <t>PAÑALES</t>
  </si>
  <si>
    <t>UNIDADES</t>
  </si>
  <si>
    <t>105</t>
  </si>
  <si>
    <t>100050</t>
  </si>
  <si>
    <t>PAÑOS DE BAÑO</t>
  </si>
  <si>
    <t xml:space="preserve">PAÑOS P/MANOS </t>
  </si>
  <si>
    <t>PAPEL HIGIENICO</t>
  </si>
  <si>
    <t>000190</t>
  </si>
  <si>
    <t>PLATOS PLASTICOS (MELAMINA)</t>
  </si>
  <si>
    <t>SABANAS PARA CUNA</t>
  </si>
  <si>
    <t>Sandalias de Hule</t>
  </si>
  <si>
    <t>Pares</t>
  </si>
  <si>
    <t xml:space="preserve">SET DE OLLAS inoxidable </t>
  </si>
  <si>
    <t>080</t>
  </si>
  <si>
    <t>000070</t>
  </si>
  <si>
    <t>TAZAS PLASTICAS  (MELAMINA)</t>
  </si>
  <si>
    <t>TENIS</t>
  </si>
  <si>
    <t>POLLO</t>
  </si>
  <si>
    <t>FORMULA PARA LACTANTES</t>
  </si>
  <si>
    <t>100015</t>
  </si>
  <si>
    <t>BOLSAS DE JARDIN PARA BASURERO</t>
  </si>
  <si>
    <t>000260</t>
  </si>
  <si>
    <t>DESINFECTANTE ANTI GRASA PARA ELCTRODOMESTICOS</t>
  </si>
  <si>
    <t>480</t>
  </si>
  <si>
    <t>050552</t>
  </si>
  <si>
    <t>TOALLITAS HUMEDAS</t>
  </si>
  <si>
    <t>ESTANTES C/COMPARTIMIENTOS</t>
  </si>
  <si>
    <t>CARRITOS P/TRASLADO DE ALIMENTOS</t>
  </si>
  <si>
    <t xml:space="preserve">SECADORA AUTOMATICA </t>
  </si>
  <si>
    <t xml:space="preserve">UNIDAD </t>
  </si>
  <si>
    <t>LAVADORA AUTOMÁTICA</t>
  </si>
  <si>
    <t>Transporte de bienes</t>
  </si>
  <si>
    <t>I y II Semestre 2018</t>
  </si>
  <si>
    <t>I y II Semestre 2019</t>
  </si>
  <si>
    <t>I y II Semestre 2020</t>
  </si>
  <si>
    <t>I y II Semestre 2021</t>
  </si>
  <si>
    <t>I y II Semestre 2022</t>
  </si>
  <si>
    <t>I y II Semestre 2023</t>
  </si>
  <si>
    <t>000015</t>
  </si>
  <si>
    <t>Administracion y Apoyo</t>
  </si>
  <si>
    <t xml:space="preserve"> Administración y Apoyo</t>
  </si>
  <si>
    <t>servicio de impresión, encuadernacion y otros</t>
  </si>
  <si>
    <t>VIATICOS DENTRO DEL PAIS</t>
  </si>
  <si>
    <t>Mantenimiento, y reparacion de equipo de computo y sistemas de informacion</t>
  </si>
  <si>
    <t xml:space="preserve">Combustible y Lubricantes </t>
  </si>
  <si>
    <t>Servicios Generales</t>
  </si>
  <si>
    <t>Materiales y productos electricos, telefonicos y computo</t>
  </si>
  <si>
    <t>Descripcion</t>
  </si>
  <si>
    <t xml:space="preserve">Servicios de encuadernación </t>
  </si>
  <si>
    <t>Servicio de transporte</t>
  </si>
  <si>
    <t>Honorarios de estacionamiento o kilometraje</t>
  </si>
  <si>
    <t>Licencia de Software</t>
  </si>
  <si>
    <t>Gasolina</t>
  </si>
  <si>
    <t>Código UNSPSC</t>
  </si>
  <si>
    <t>Código de Identificación</t>
  </si>
  <si>
    <t>Clasificac</t>
  </si>
  <si>
    <t>identific</t>
  </si>
  <si>
    <t>60121211</t>
  </si>
  <si>
    <t>50121539</t>
  </si>
  <si>
    <t>50181905</t>
  </si>
  <si>
    <t>50202899</t>
  </si>
  <si>
    <t>50131701</t>
  </si>
  <si>
    <t>90015474/92024370</t>
  </si>
  <si>
    <t>11111611</t>
  </si>
  <si>
    <t>90030219</t>
  </si>
  <si>
    <t>30111130</t>
  </si>
  <si>
    <t>90014641</t>
  </si>
  <si>
    <t>Plafon plástico, redondo, color blanco, para bombillo standard.  (ver imagen anexa)</t>
  </si>
  <si>
    <t>44121705</t>
  </si>
  <si>
    <t>90031588</t>
  </si>
  <si>
    <t>41111604</t>
  </si>
  <si>
    <t>92030301-00000001</t>
  </si>
  <si>
    <t>31201603</t>
  </si>
  <si>
    <t>44121707</t>
  </si>
  <si>
    <t>44121708</t>
  </si>
  <si>
    <t>44121804</t>
  </si>
  <si>
    <t>44121619</t>
  </si>
  <si>
    <t>12352310</t>
  </si>
  <si>
    <t>92008845</t>
  </si>
  <si>
    <t>60121226</t>
  </si>
  <si>
    <t>14111704</t>
  </si>
  <si>
    <t>14111514</t>
  </si>
  <si>
    <t>53131608</t>
  </si>
  <si>
    <t>14111511</t>
  </si>
  <si>
    <t>90030707</t>
  </si>
  <si>
    <t>14111519</t>
  </si>
  <si>
    <t>53111901</t>
  </si>
  <si>
    <t>92106208</t>
  </si>
  <si>
    <t>55121715</t>
  </si>
  <si>
    <t>53131606</t>
  </si>
  <si>
    <t>53131603</t>
  </si>
  <si>
    <t>60141102</t>
  </si>
  <si>
    <t>juego de mesa</t>
  </si>
  <si>
    <t>49181510</t>
  </si>
  <si>
    <t>92061918</t>
  </si>
  <si>
    <t>49161505</t>
  </si>
  <si>
    <t>49161603</t>
  </si>
  <si>
    <t>49161515</t>
  </si>
  <si>
    <t>52161505</t>
  </si>
  <si>
    <t>47111502</t>
  </si>
  <si>
    <t>92084827</t>
  </si>
  <si>
    <t>47111503</t>
  </si>
  <si>
    <t>92023552</t>
  </si>
  <si>
    <t>92002405 00000002</t>
  </si>
  <si>
    <t>Código de Clasificación</t>
  </si>
  <si>
    <t>82121701</t>
  </si>
  <si>
    <t>90003873</t>
  </si>
  <si>
    <t>77101504</t>
  </si>
  <si>
    <t>92088348</t>
  </si>
  <si>
    <t>78111899</t>
  </si>
  <si>
    <t>92075644</t>
  </si>
  <si>
    <t>90101604</t>
  </si>
  <si>
    <t>92031347</t>
  </si>
  <si>
    <t>72151802</t>
  </si>
  <si>
    <t>92089160</t>
  </si>
  <si>
    <t>78180107</t>
  </si>
  <si>
    <t>92004032</t>
  </si>
  <si>
    <t>15121520</t>
  </si>
  <si>
    <t>92015455</t>
  </si>
  <si>
    <t>31211803</t>
  </si>
  <si>
    <t>90016761</t>
  </si>
  <si>
    <t>44103105</t>
  </si>
  <si>
    <t>92028531</t>
  </si>
  <si>
    <t>92018850</t>
  </si>
  <si>
    <t>92018851</t>
  </si>
  <si>
    <t>92018853</t>
  </si>
  <si>
    <t>44103110</t>
  </si>
  <si>
    <t>92077355</t>
  </si>
  <si>
    <t>92077354</t>
  </si>
  <si>
    <t xml:space="preserve"> 44103105</t>
  </si>
  <si>
    <t>92111463</t>
  </si>
  <si>
    <t>92036825</t>
  </si>
  <si>
    <t>92033593</t>
  </si>
  <si>
    <t>92033594</t>
  </si>
  <si>
    <t>90028164</t>
  </si>
  <si>
    <t>92006689</t>
  </si>
  <si>
    <t>90028171</t>
  </si>
  <si>
    <t>92007400</t>
  </si>
  <si>
    <t>92007410</t>
  </si>
  <si>
    <t>92007517</t>
  </si>
  <si>
    <t>92007518</t>
  </si>
  <si>
    <t>92007411</t>
  </si>
  <si>
    <t>92007399</t>
  </si>
  <si>
    <t>44103127</t>
  </si>
  <si>
    <t>92109955</t>
  </si>
  <si>
    <t>90031839</t>
  </si>
  <si>
    <t>31162002</t>
  </si>
  <si>
    <t>92006963</t>
  </si>
  <si>
    <t>30111601</t>
  </si>
  <si>
    <t>30171504</t>
  </si>
  <si>
    <t>90031853</t>
  </si>
  <si>
    <t>39121603</t>
  </si>
  <si>
    <t>92052512</t>
  </si>
  <si>
    <t>30171609</t>
  </si>
  <si>
    <t>92037976</t>
  </si>
  <si>
    <t>40172199</t>
  </si>
  <si>
    <t>92007922</t>
  </si>
  <si>
    <t>30181701</t>
  </si>
  <si>
    <t>90030300</t>
  </si>
  <si>
    <t>27111602</t>
  </si>
  <si>
    <t>90003368</t>
  </si>
  <si>
    <t>44111807</t>
  </si>
  <si>
    <t>92070193</t>
  </si>
  <si>
    <t>44122003</t>
  </si>
  <si>
    <t>92023569</t>
  </si>
  <si>
    <t>27111517</t>
  </si>
  <si>
    <t>90009741</t>
  </si>
  <si>
    <t>40141640</t>
  </si>
  <si>
    <t>92024645</t>
  </si>
  <si>
    <t>31201512</t>
  </si>
  <si>
    <t>90002643</t>
  </si>
  <si>
    <t>90031554</t>
  </si>
  <si>
    <t>31201503</t>
  </si>
  <si>
    <t>92014769</t>
  </si>
  <si>
    <t>92013612</t>
  </si>
  <si>
    <t>44103506</t>
  </si>
  <si>
    <t>92053862</t>
  </si>
  <si>
    <t>43201808</t>
  </si>
  <si>
    <t>90028029</t>
  </si>
  <si>
    <t>43201824</t>
  </si>
  <si>
    <t>92029763</t>
  </si>
  <si>
    <t>44121604</t>
  </si>
  <si>
    <t>92069376</t>
  </si>
  <si>
    <t>14111507</t>
  </si>
  <si>
    <t>92001803</t>
  </si>
  <si>
    <t>N/A</t>
  </si>
  <si>
    <t>14111510</t>
  </si>
  <si>
    <t>92084004</t>
  </si>
  <si>
    <t>46181504</t>
  </si>
  <si>
    <t>90028248</t>
  </si>
  <si>
    <t>47131807</t>
  </si>
  <si>
    <t>92027594</t>
  </si>
  <si>
    <t>46181503</t>
  </si>
  <si>
    <t>92003301</t>
  </si>
  <si>
    <t>46181507</t>
  </si>
  <si>
    <t>92015068</t>
  </si>
  <si>
    <t>46181704</t>
  </si>
  <si>
    <t>92007324</t>
  </si>
  <si>
    <t>46181811</t>
  </si>
  <si>
    <t>92025698</t>
  </si>
  <si>
    <t>90002985</t>
  </si>
  <si>
    <t>24102004</t>
  </si>
  <si>
    <t>92003747</t>
  </si>
  <si>
    <t>25191839</t>
  </si>
  <si>
    <t>92032990</t>
  </si>
  <si>
    <t>72131606</t>
  </si>
  <si>
    <t>90005257</t>
  </si>
  <si>
    <t>clasificacion</t>
  </si>
  <si>
    <t xml:space="preserve">Identificacion </t>
  </si>
  <si>
    <t>52121505</t>
  </si>
  <si>
    <t>92083012</t>
  </si>
  <si>
    <t>42231899</t>
  </si>
  <si>
    <t>92107999</t>
  </si>
  <si>
    <t>53102303</t>
  </si>
  <si>
    <t>92082983</t>
  </si>
  <si>
    <t>53102301</t>
  </si>
  <si>
    <t>92082961</t>
  </si>
  <si>
    <t>92082963</t>
  </si>
  <si>
    <t>92082968</t>
  </si>
  <si>
    <t>50112019</t>
  </si>
  <si>
    <t>9202433400000003</t>
  </si>
  <si>
    <t>53131503</t>
  </si>
  <si>
    <t>9204664900000001</t>
  </si>
  <si>
    <t>20221201</t>
  </si>
  <si>
    <t>92083810</t>
  </si>
  <si>
    <t>50221202</t>
  </si>
  <si>
    <t>92029364
-00000001</t>
  </si>
  <si>
    <t>52121513</t>
  </si>
  <si>
    <t>92083869</t>
  </si>
  <si>
    <t>51241208</t>
  </si>
  <si>
    <t>920402600000002</t>
  </si>
  <si>
    <t>52151704</t>
  </si>
  <si>
    <t>9208860100000005</t>
  </si>
  <si>
    <t>CUCHARAS PLASTICAS (no desechable)</t>
  </si>
  <si>
    <t>90029423
-00000001</t>
  </si>
  <si>
    <t>42231802</t>
  </si>
  <si>
    <t>92106147</t>
  </si>
  <si>
    <t>53102105</t>
  </si>
  <si>
    <t>92083435</t>
  </si>
  <si>
    <t>92083136</t>
  </si>
  <si>
    <t>53102101</t>
  </si>
  <si>
    <t>92083661</t>
  </si>
  <si>
    <t>9202440700000001</t>
  </si>
  <si>
    <t>6014201</t>
  </si>
  <si>
    <t>92106251</t>
  </si>
  <si>
    <t>53102401</t>
  </si>
  <si>
    <t>92083664</t>
  </si>
  <si>
    <t>56101519</t>
  </si>
  <si>
    <t>90031824</t>
  </si>
  <si>
    <t>53101505</t>
  </si>
  <si>
    <t>92083691</t>
  </si>
  <si>
    <t>53102305</t>
  </si>
  <si>
    <t>92073702</t>
  </si>
  <si>
    <t>52121701</t>
  </si>
  <si>
    <t>92030165</t>
  </si>
  <si>
    <t>92083870</t>
  </si>
  <si>
    <t>90003544</t>
  </si>
  <si>
    <t>52151502</t>
  </si>
  <si>
    <t>90016990</t>
  </si>
  <si>
    <t>52121509</t>
  </si>
  <si>
    <t>92034357</t>
  </si>
  <si>
    <t>53111903</t>
  </si>
  <si>
    <t>92083879</t>
  </si>
  <si>
    <t>52151668</t>
  </si>
  <si>
    <t>92106233</t>
  </si>
  <si>
    <t>52152004</t>
  </si>
  <si>
    <t>9201196400000002</t>
  </si>
  <si>
    <t>92083871</t>
  </si>
  <si>
    <t>pares</t>
  </si>
  <si>
    <t>50112010</t>
  </si>
  <si>
    <t>92083304</t>
  </si>
  <si>
    <t>47121701</t>
  </si>
  <si>
    <t>9003859700000009</t>
  </si>
  <si>
    <t>47131821</t>
  </si>
  <si>
    <t>9207368100000001</t>
  </si>
  <si>
    <t>56111906</t>
  </si>
  <si>
    <t>92074084</t>
  </si>
  <si>
    <t>24101511</t>
  </si>
  <si>
    <t>92085939</t>
  </si>
  <si>
    <t>92027714</t>
  </si>
  <si>
    <t>52141601</t>
  </si>
  <si>
    <t>92016990</t>
  </si>
  <si>
    <t>9203030-00000001</t>
  </si>
  <si>
    <t>90029423
00000001</t>
  </si>
  <si>
    <t>Plan de compras 2018</t>
  </si>
  <si>
    <t>Servicios de Ingeniería (regencias ambientales, e, garantías ambientales)</t>
  </si>
  <si>
    <t>000330</t>
  </si>
  <si>
    <t>90034573</t>
  </si>
  <si>
    <t>70131702</t>
  </si>
  <si>
    <t>92072064</t>
  </si>
  <si>
    <t>Servicios de Ingeniería (estudio de suelos)</t>
  </si>
  <si>
    <t>110</t>
  </si>
  <si>
    <t>90010263</t>
  </si>
  <si>
    <t>44101716</t>
  </si>
  <si>
    <t>000505</t>
  </si>
  <si>
    <t>Perforadora</t>
  </si>
  <si>
    <t>Gorras con protección cuello</t>
  </si>
  <si>
    <t>53102516</t>
  </si>
  <si>
    <t>92009043</t>
  </si>
  <si>
    <t>92043103</t>
  </si>
  <si>
    <t>CHALECO EN NYLON DE CONDURA, CON CUELLO EN V, CON BANDAS REFLECTIVAS DE 2,5 cm DE ANCHO COLOR BLANCO</t>
  </si>
  <si>
    <t>CASCO DE SEGURIDAD CON RESISTENCIA DIELÉCTRICA</t>
  </si>
  <si>
    <t>215</t>
  </si>
  <si>
    <t>007001</t>
  </si>
  <si>
    <t>46181605</t>
  </si>
  <si>
    <t>92095978</t>
  </si>
  <si>
    <t>ZAPATOS DE SEGURIDAD TIPO TENNIS, CON PROTECCIÓN CONTRA IMPACTOS Y RIESGO ELÉCTRICO (DIELÉCTRICO), SUELA RESISTENCIA </t>
  </si>
  <si>
    <t>41111613</t>
  </si>
  <si>
    <t>002800</t>
  </si>
  <si>
    <t xml:space="preserve">Distanciometro </t>
  </si>
  <si>
    <t xml:space="preserve">Construcción de Proyecto de Nuevas Oportunidades San Rafael </t>
  </si>
  <si>
    <t xml:space="preserve">Construcción y Mejoramiento Sistema Eléctrico de San Rafael </t>
  </si>
  <si>
    <t>Construcción de Aulas CAI Vilma Curling</t>
  </si>
  <si>
    <t>Ampliación del Centro de Atención Especializada Adulto Joven y obras complementarias</t>
  </si>
  <si>
    <t xml:space="preserve">Salon Multiusos  Atención Especializada Adulto Joven </t>
  </si>
  <si>
    <t>Taller para formación y ocupación Buen Pastor</t>
  </si>
  <si>
    <t>Espacio para Visita de menores, CAI Reforma</t>
  </si>
  <si>
    <t>Planta de tratamiento Aguas Residuales, Proyecto juvenil Zurquí</t>
  </si>
  <si>
    <t>92002098</t>
  </si>
  <si>
    <t>Subp</t>
  </si>
  <si>
    <t>Subc</t>
  </si>
  <si>
    <t>Consec</t>
  </si>
  <si>
    <t>Codigo Clasificación</t>
  </si>
  <si>
    <t>Código Identificación</t>
  </si>
  <si>
    <t>Tipo de bien o servicio</t>
  </si>
  <si>
    <t xml:space="preserve">Cantidad </t>
  </si>
  <si>
    <t>Precio Unitario</t>
  </si>
  <si>
    <t>Monto Total</t>
  </si>
  <si>
    <t xml:space="preserve">Periodo </t>
  </si>
  <si>
    <t>000520</t>
  </si>
  <si>
    <t>70131603</t>
  </si>
  <si>
    <t>92089161</t>
  </si>
  <si>
    <t>Servicio de preparación de terreno (Horas)</t>
  </si>
  <si>
    <t>und</t>
  </si>
  <si>
    <t>Servicio transporte refrigerado</t>
  </si>
  <si>
    <t>85101502</t>
  </si>
  <si>
    <t>90032695</t>
  </si>
  <si>
    <t>Exámenes clínicos</t>
  </si>
  <si>
    <t>Servicio matadero de aves</t>
  </si>
  <si>
    <t>165</t>
  </si>
  <si>
    <t>000605</t>
  </si>
  <si>
    <t>Mantenimiento y Reparación de Tractor</t>
  </si>
  <si>
    <t>Und</t>
  </si>
  <si>
    <t>000022</t>
  </si>
  <si>
    <t>Servicio de mant y Reparación vehículos</t>
  </si>
  <si>
    <t>000320</t>
  </si>
  <si>
    <t>Aceite Hidraúlico 10W30 para tractor agrícola.  Present. Unidad de 0,95 Lts</t>
  </si>
  <si>
    <t>001312</t>
  </si>
  <si>
    <t xml:space="preserve"> Aceite lubricante SAE-15W40, (Present. 3,785 L.)</t>
  </si>
  <si>
    <t>Aceite fuera de borda para mezcla en motores de dos tiempos, presentación 0,95 litro</t>
  </si>
  <si>
    <t>000021</t>
  </si>
  <si>
    <t>Grasa lubricante en cartucho de 400 grms. (Tipo multiuso)</t>
  </si>
  <si>
    <t>Kg</t>
  </si>
  <si>
    <t>Alcohol etílico 70 g para fricciones</t>
  </si>
  <si>
    <t>Lt</t>
  </si>
  <si>
    <t>51471901</t>
  </si>
  <si>
    <t>92056766</t>
  </si>
  <si>
    <t>Alcohol isopropilico grado 90 envase de 500 ml</t>
  </si>
  <si>
    <t>000195</t>
  </si>
  <si>
    <t>Yodo  salicilico al 2% , de uso externo (Tintura ), presentación Litro.</t>
  </si>
  <si>
    <t>Tintura Yodo al 5% uso externo, uso veterinario,  presentación.  Litro</t>
  </si>
  <si>
    <t xml:space="preserve"> Vitamina ADE, uso vetrinario, inyectable. 
Presentación 0,1 L</t>
  </si>
  <si>
    <t>Cc</t>
  </si>
  <si>
    <t>000920</t>
  </si>
  <si>
    <t>Suplemento vitamínico animal, inyectable,  frasco de 100 ml</t>
  </si>
  <si>
    <t>010020</t>
  </si>
  <si>
    <t>90017335</t>
  </si>
  <si>
    <t>SUERO DEXTROSA AL 5% SOLUC.SALINA</t>
  </si>
  <si>
    <t>Lts</t>
  </si>
  <si>
    <t>Solución dextrosa (Suero) al 5% en solución salina.  (Presentación 500 a 1000 cc).</t>
  </si>
  <si>
    <t>002900</t>
  </si>
  <si>
    <t>Mililítros Dexametasona inyectable, 0,05 a 0,1 litros, uso  veterinario</t>
  </si>
  <si>
    <t>Mililítros Ivermectina 1% desparasitante interno, uso veterinarioI, Presentación  50 a  250 ml. ( Inyectable)</t>
  </si>
  <si>
    <t xml:space="preserve"> parasiticida para equino, a base de ivermectina, uso oral. Presentación embase de 6 a 10 G </t>
  </si>
  <si>
    <t>000014</t>
  </si>
  <si>
    <t xml:space="preserve"> Doramectina 1%, desparasitante interno de uso veterinario, , Presentación  50 ml a 500 ml</t>
  </si>
  <si>
    <t>004300</t>
  </si>
  <si>
    <t xml:space="preserve"> Levamisol 10-15%, desparasitante interno de uso veterinario. , Presentación 100 a 500 ml</t>
  </si>
  <si>
    <t>cc</t>
  </si>
  <si>
    <t>000540</t>
  </si>
  <si>
    <t xml:space="preserve"> Oxitocina uso  veterinario, inyectable, present 0,05 a 0,1 litros</t>
  </si>
  <si>
    <t>005700</t>
  </si>
  <si>
    <t xml:space="preserve"> Butaphosphan 10 G, más vitamina B-12 y excipiente. Inyectable, de uso veterinario. Presentación 0,1 a 0,25 L (Catosal)”</t>
  </si>
  <si>
    <t xml:space="preserve"> Fenilbutazona Ungüento de uso  veterinario  . Presnt. 200 a 240 g.</t>
  </si>
  <si>
    <t xml:space="preserve"> Fenbendazol al 10%  -Desparasitante interno de uso veterinario. , presentación Litro. (Hunter)</t>
  </si>
  <si>
    <t>Lt.</t>
  </si>
  <si>
    <t xml:space="preserve">  Fenbendazol 4%.  Desparasitante interno de uso veterinario. Sobres de 10 grms.</t>
  </si>
  <si>
    <t>Desparasitante animal de uso tópico, a base de fipronil</t>
  </si>
  <si>
    <t>L</t>
  </si>
  <si>
    <t>000170</t>
  </si>
  <si>
    <t>Coumafos 20%, Desparasitante veterinario, aplicación externa, presentación litro (Asuntol)</t>
  </si>
  <si>
    <t>004400</t>
  </si>
  <si>
    <t>Flumetrin al 3 al 6%, uso veterinario). Presentación Litro  (Bayticol)</t>
  </si>
  <si>
    <t>51204203</t>
  </si>
  <si>
    <t>92038614</t>
  </si>
  <si>
    <t>Vacuna brucelosis bovina</t>
  </si>
  <si>
    <t>001900</t>
  </si>
  <si>
    <t>Penicilina, antibiótico inyectable, uso veterinario, presentación 100 ml.</t>
  </si>
  <si>
    <t>Amitráz al 12,5% .Desparasitante externo de uso veterinario. Present. Litro.</t>
  </si>
  <si>
    <t>512017 98</t>
  </si>
  <si>
    <t xml:space="preserve"> Unidades Vacuna para Viruela avícola. Frasco de 1000 dosis</t>
  </si>
  <si>
    <t>512017 05</t>
  </si>
  <si>
    <t xml:space="preserve"> Undas Vacuna Newcastle + Bronquitis, avícola, Presentación frasco de 1000 dosis.</t>
  </si>
  <si>
    <t>512017 03</t>
  </si>
  <si>
    <t>Unidades  Vacuna Gumboro av+icola. Presentación frasco de 1000 dosis.</t>
  </si>
  <si>
    <t>Vacuna bovina, bacterina triple, presentación frasco de 0,1 a 0,25 Lts. Aplicación intramuscular.</t>
  </si>
  <si>
    <t>Larvicida aerosol uso veterinario, para parásitos en semovientes.       (Presentacion Frasco  0,180 a 0,240 l.</t>
  </si>
  <si>
    <t xml:space="preserve">Suplemento de vitaminas y minerales de uso avícola, aplicación al agua, de uso veterinario, presentación envase de 1 kg </t>
  </si>
  <si>
    <t>Kgs</t>
  </si>
  <si>
    <t>004700</t>
  </si>
  <si>
    <t>Vitamina  B-12, uso veterinario,  inyectable, presentación de 0,1 Litro (Hetopán)</t>
  </si>
  <si>
    <t>Toltrazuril 25 mg/ml, Desparasitante interno, uso oral, uso veterinario. Presentación en envase de 1 L. (Similar o superior a Baycox)</t>
  </si>
  <si>
    <t>l</t>
  </si>
  <si>
    <t>005100</t>
  </si>
  <si>
    <t>Pomada vampiricida</t>
  </si>
  <si>
    <t>004000</t>
  </si>
  <si>
    <t xml:space="preserve"> Vitamina E con selenio. Uso veterinario, Presentación frasco de 0,1 a 0,15 L</t>
  </si>
  <si>
    <t xml:space="preserve"> Enrofloxacina 5%, antibiótico uso veterinario, Inyextable, presentación 100 ml</t>
  </si>
  <si>
    <t>Aceite mineral, uso oral veterinario,, en envase de 1 L.</t>
  </si>
  <si>
    <t>Oxitetraciclina, antibiótico de uso veterinario, inyectable. Envase de 50 a 100 ml.</t>
  </si>
  <si>
    <t>Enrofloxacina 10% .antibiótico uso veterinario, administración oral. Presentación de litro.</t>
  </si>
  <si>
    <t>000120</t>
  </si>
  <si>
    <t>31211505</t>
  </si>
  <si>
    <t>90015897</t>
  </si>
  <si>
    <t>Pintura de aceite anticorrosivo para metal. Env 3,78 L</t>
  </si>
  <si>
    <t>90016769</t>
  </si>
  <si>
    <t>Diluyente Thinner corriente. Env de 3,78 lts</t>
  </si>
  <si>
    <t>006920</t>
  </si>
  <si>
    <t>Carbonato de calcio uso agricola, presentación en Kilogramo (sacos)</t>
  </si>
  <si>
    <t>kg</t>
  </si>
  <si>
    <t xml:space="preserve"> Fungicida sistémico ingrediente activo triadimefón. Present. Litro</t>
  </si>
  <si>
    <t>000220</t>
  </si>
  <si>
    <t xml:space="preserve"> FUNGICIDA Cyproconazole ,  (Presnt.  Litro, uso agricola).</t>
  </si>
  <si>
    <t>000180</t>
  </si>
  <si>
    <t>Fungicida oxido de cobre , polvo mojable (WP), 50%. (Presentación  0,5 a  1 Kilogramo)</t>
  </si>
  <si>
    <t>Fungicida azufrado, de acción contacto y protector, concentración al menos 80 WP. Present 1 kg</t>
  </si>
  <si>
    <t>Fungicida Fosetil-all 80 WP, sistémico de acción protector y curativo. Present. 0,5 a 1 kg</t>
  </si>
  <si>
    <t xml:space="preserve"> Fungicida Metalaxil 24 EC, sistémico de acción protectora y curativa. Present. 0,5 a 1 kg</t>
  </si>
  <si>
    <t>000310</t>
  </si>
  <si>
    <t xml:space="preserve">  Fungicida Bactericida agrícola  Estreptomicina-Oxitertraciclina Presentación de 0,5 a 1  Kg.</t>
  </si>
  <si>
    <t xml:space="preserve"> FUNGICIDA Propineb 70 WP , de contacto y acción protectora Presentación de 0,50 a  1 kilogramo.</t>
  </si>
  <si>
    <t>Fungicida Clorotalonil 72  SC. Present: 0,5 a 1 Lt</t>
  </si>
  <si>
    <t>081105</t>
  </si>
  <si>
    <t>Fungicida agrícola azosistrovina 25 SC. Producto sistémico de acción protectora y erradicante. Present 0,50 a 1 Kg.</t>
  </si>
  <si>
    <t>000360</t>
  </si>
  <si>
    <t>FUNGICIDA Benomil uso agrícolaL,  present.  1 kg</t>
  </si>
  <si>
    <t>000100</t>
  </si>
  <si>
    <t>Fungicida Metalaxil 24 EC, sistémico de acción protectora y curativa. Present. 0,5 a 1 kg</t>
  </si>
  <si>
    <t>Léase correctamente kilos FUNGICIDA Captan  50 WP, acción por contaco protector y erradicante.  Presentación de 0,5 a 1 Kg.</t>
  </si>
  <si>
    <t>Léase correctamente kilos FUNGICIDA  foliar Procloraz   50 WP, acción por contaco protector y erradicante. Presentación de 0,5 a 1 kg.</t>
  </si>
  <si>
    <t xml:space="preserve"> Fungicida Carbendazina uso agrícola,   Present.en litro. (50 SC).</t>
  </si>
  <si>
    <t xml:space="preserve"> Madurante, regulador de crecimiento Ethefhon 48 sl  Present 0,5 a 1 Lt.</t>
  </si>
  <si>
    <t xml:space="preserve"> Fungicida Cymoxamil Mancozeb 72 WP. Acción protector y curativo, Presentación de 0,5 a 1 Kilogramo.</t>
  </si>
  <si>
    <t>Coadyuvante NP7</t>
  </si>
  <si>
    <t>Fungicida Dimetomorf Mancozeb 69 WP. Acción protectora, Presentación de 0,50 a 1  Kilo.</t>
  </si>
  <si>
    <t>080820</t>
  </si>
  <si>
    <t>10171701</t>
  </si>
  <si>
    <t>92041582</t>
  </si>
  <si>
    <t>Herbicida Metsulfuron methil present. 0,01 Kg</t>
  </si>
  <si>
    <t>Herbicida Pendimentalin 40 a 50 EC, de uso preemergente, present.  1  L.</t>
  </si>
  <si>
    <t>Léase correctamente litros de  Herbicida Diuron + Hexazinona, sistémico de aplicación preemergente. 60 WG.  Present. 0,5 a 1 lt</t>
  </si>
  <si>
    <t xml:space="preserve"> kilogramos de Herbicida Linuron 50 WP. Herbicida con propiedad selectiva y sistémico. Present. 0,5 a 1 kg</t>
  </si>
  <si>
    <t>Léase correctamente litros de Herbicida líquido para hoja ancha  PICLORAN , 2-4-D   en envase de 3,5 lts</t>
  </si>
  <si>
    <t>Herbicida oxifluorfen envase de 1 L. 24% (EC).</t>
  </si>
  <si>
    <t>000080</t>
  </si>
  <si>
    <t xml:space="preserve"> HERBICIDA químico  Paracuat,  envase de  1 litro, ( 20% concentración)</t>
  </si>
  <si>
    <t>000390</t>
  </si>
  <si>
    <t xml:space="preserve"> HERBICIDA GLIFOSATO,  para uso agrícola , Present. de  litro (35,6 SL)</t>
  </si>
  <si>
    <t>000122</t>
  </si>
  <si>
    <t>Herbicida Fluoazifop Butil 12.5 EC. Producto de acción sistémica para el contro de gramíneas. Present. 0,5 a 1 L.</t>
  </si>
  <si>
    <t>001070</t>
  </si>
  <si>
    <t xml:space="preserve"> Fertilizante fórmula 15-03-31 (N-P-K), granulado, Present. Saco de 45 kg</t>
  </si>
  <si>
    <t>003050</t>
  </si>
  <si>
    <t xml:space="preserve"> Fertilizante foliar a bese de NPK + y conteniendo al menos siete microelementos ), Present.  1 Lt, </t>
  </si>
  <si>
    <t>001035</t>
  </si>
  <si>
    <t>Fertilizante químico   fórmula 18-05-15-06-02,  (N-P- K-Ca-Mg) Granulado  Present. 45 kgs</t>
  </si>
  <si>
    <t>10171505</t>
  </si>
  <si>
    <t>92015266</t>
  </si>
  <si>
    <t>Metalosato multiminerales uso agrícola</t>
  </si>
  <si>
    <t>001095</t>
  </si>
  <si>
    <t xml:space="preserve"> Fertilizante Nitrato de amonio    Present.saco de 45 kg .</t>
  </si>
  <si>
    <t>003250</t>
  </si>
  <si>
    <t xml:space="preserve"> Fertilizante foliar a base de Boro, concentración al menos 10% de Boro, . Presentación de 0.5 a 1 litro.</t>
  </si>
  <si>
    <t>Fertilizante  Foliar metalosato de zinc. Presentación litro.</t>
  </si>
  <si>
    <t xml:space="preserve"> Fertilizante  Foliar a base de Magnesio , composición mínima 11% Mg. Presentación 0,5 a 1  litro.</t>
  </si>
  <si>
    <t>Fertilizante Foliar formula 12-60-00 (N-P-K), para uso agrícola Present. 1  Kg.</t>
  </si>
  <si>
    <t>001021</t>
  </si>
  <si>
    <t>Léase correctamente kilos Fertilizante Formula 10-30-10 (N-P-K), granulado,  Present.  45 Kgs</t>
  </si>
  <si>
    <t>003860</t>
  </si>
  <si>
    <t xml:space="preserve"> Fertilizante  nitrato de potasio. Con al menos 13 % Nitrogeno y 38 % Potasio. Present 45  kgs</t>
  </si>
  <si>
    <t>10171607</t>
  </si>
  <si>
    <t>92029078</t>
  </si>
  <si>
    <t>Fertilizante Sulfato de magnesio</t>
  </si>
  <si>
    <t xml:space="preserve"> Fertilizante  foliar a base de  fósforo y con aminoacidos , conteniendo 6 a 10% de fósforo. Presentación Litro.</t>
  </si>
  <si>
    <t xml:space="preserve"> Fertilizante foliar a base de aminoácidos , concentración 25 a 40 % Present. 0,50 a 1 litro.</t>
  </si>
  <si>
    <t>003330</t>
  </si>
  <si>
    <t>Fertilizante hidroponico balanceado fórmula mayor, N-P-K-Ca-Mg-S . Presentación envase de 1 L</t>
  </si>
  <si>
    <t>003340</t>
  </si>
  <si>
    <t xml:space="preserve"> Fertilizante hidroponico balanceado, fórmula menor, B-Mn-Zn-Cu-Mo-Fe-Cu. Presentación embase de 1L</t>
  </si>
  <si>
    <t xml:space="preserve"> Fertilizante foliar agrícola a base de aminoácidos y al menos 6% de potasio. Envase de 0,5 a 1 L.</t>
  </si>
  <si>
    <t>011380</t>
  </si>
  <si>
    <t>11141701</t>
  </si>
  <si>
    <t>92083149</t>
  </si>
  <si>
    <t>Cascarilla de arroz en estado seco, m3</t>
  </si>
  <si>
    <t>090305</t>
  </si>
  <si>
    <t>Medio de cultivo, turba hidratable para enraizamiento de plantas.</t>
  </si>
  <si>
    <t>011800</t>
  </si>
  <si>
    <t xml:space="preserve"> Léase correctamente kilos Insecticida Sulfluramid  0,3 GB, control hormiga cortadora,   present. 500 g (+- 50 g)</t>
  </si>
  <si>
    <t xml:space="preserve"> Léase correctamente kilos Cebo rodenticida Coumatretalil, en pasta listo para usar ,  acción anticuagulante, control de ratas, present. 0,5 a. 1 Kg</t>
  </si>
  <si>
    <t xml:space="preserve"> INSECTICIDA Dimetoato más Cypermetrina, acción contacto, efecto sistémico, Envase de 1 L.  (en 25EC )</t>
  </si>
  <si>
    <t xml:space="preserve"> Insecticida  NEMATICIDA  Ethoprofos 10 a 15 G, de aplicación al suelo, acción contacto e ingestión, Presentación 1 4,5 a 15 kg</t>
  </si>
  <si>
    <t>002700</t>
  </si>
  <si>
    <t>Insect Carbofuran 10%,</t>
  </si>
  <si>
    <t>200</t>
  </si>
  <si>
    <t xml:space="preserve"> Insecticida  Nematicida Terbufos 10 G , granulado. Presentación 14,5 a 15 KG.</t>
  </si>
  <si>
    <t xml:space="preserve"> INSECTICIDA Nematicida  Forato 10 G  Presentación de 15 kg.</t>
  </si>
  <si>
    <t xml:space="preserve"> Insecticida Oxamil 24 SL,  Insecticida, nematicida y acaricida de acción sistémica. Presentación  1 Lt</t>
  </si>
  <si>
    <t>Insecticida Imidaclorprid 70 WP, acción de contacto y estomacal, en vase 52 gramos</t>
  </si>
  <si>
    <t xml:space="preserve"> Insecticida Fipronil 20 SC, acción de contacto. Presentación 1 Lt</t>
  </si>
  <si>
    <t>001780</t>
  </si>
  <si>
    <t xml:space="preserve"> Insecticida Agrícola Deltametrina 2,5 EC . Piretroide sintético con acción contacto y estomacal. Presentación de 1 litro.</t>
  </si>
  <si>
    <t xml:space="preserve"> INSECTICIDA Metamidofos 60 SL,  con efecto insecticida acaricida, acccontacto e ingestión.ión Presentación de  0,5 a 1 L</t>
  </si>
  <si>
    <t>Insecticida agrícola Benfurocarb 20% EC</t>
  </si>
  <si>
    <t xml:space="preserve"> Insecticida Spiromesifen 24 SC, con acción insecticida y acaricida. Presentación de 0,5 a  1  L</t>
  </si>
  <si>
    <t xml:space="preserve"> Insecticida  Agrícola SPINOSAD  12 SC, efecto de contacto y estomacal. Presentación 0,5 a 1 L.</t>
  </si>
  <si>
    <t xml:space="preserve"> Insecticida Buprofezin 25 WP, Producto con acción de contacto, ingestión e inalación. Present. 0,5 a 1 L.</t>
  </si>
  <si>
    <t xml:space="preserve"> Insecticida agrícola Diclorvos 50 EC. Acción contacto, inalación y estomacal. Presentación 0,5 a 1 litro</t>
  </si>
  <si>
    <t>002500</t>
  </si>
  <si>
    <t xml:space="preserve">  Insecticida  Lorsban uso agrícola presentación de litro . (Clorpirifos 48 EC)</t>
  </si>
  <si>
    <t xml:space="preserve">  Insecticida  clorpirifos WP kg . </t>
  </si>
  <si>
    <t>001460</t>
  </si>
  <si>
    <t xml:space="preserve"> Insecticida Carbofurán 10%, Insecticida nematicida, Granulado , presentación 14,5  a 15 kgs.</t>
  </si>
  <si>
    <t>001380</t>
  </si>
  <si>
    <t>Insecticida agricola  Metomil 90% en  Sp o  WP  Presentación  de  0,1 0 Kg. Acción de contacto y estomacal.</t>
  </si>
  <si>
    <t>001420</t>
  </si>
  <si>
    <t xml:space="preserve"> Insecticida Malathion agrícola 60 EC , insecticida y acaricida con acción contacto e ingestión. present. 0,5 a  1 L.</t>
  </si>
  <si>
    <t>001340</t>
  </si>
  <si>
    <t xml:space="preserve"> Insecticida  agrícola Abamectina 1,8 EC. Con efecto insecticida y acaricida, acción de contacto y estomacal.   Presentación de 0,50 a 1 litro.</t>
  </si>
  <si>
    <t>001195</t>
  </si>
  <si>
    <t>10191517</t>
  </si>
  <si>
    <t>92098908</t>
  </si>
  <si>
    <t>Insecticida diazinón</t>
  </si>
  <si>
    <t>Litros de  Acido acético al 90%, uso veterinario. Presentación de 1 L.</t>
  </si>
  <si>
    <t>006500</t>
  </si>
  <si>
    <t>12352501</t>
  </si>
  <si>
    <t>92083622</t>
  </si>
  <si>
    <t>Formaldehido (Formalina)</t>
  </si>
  <si>
    <t>0100600</t>
  </si>
  <si>
    <t>12142104</t>
  </si>
  <si>
    <t>92010099</t>
  </si>
  <si>
    <t>Dióxido de carbono</t>
  </si>
  <si>
    <t>Semilla de papaya mejorada</t>
  </si>
  <si>
    <t>Semilla o plántula de pasto brechiaria</t>
  </si>
  <si>
    <t>Semilla de cebolla</t>
  </si>
  <si>
    <t>Semilla de repollo</t>
  </si>
  <si>
    <t>Semilla de vainica</t>
  </si>
  <si>
    <t>Semilla de remolacha</t>
  </si>
  <si>
    <t>Semilla de culantro</t>
  </si>
  <si>
    <t>Semilla de rábano</t>
  </si>
  <si>
    <t>Semilla de tomate</t>
  </si>
  <si>
    <t>Semilla de chile dulce</t>
  </si>
  <si>
    <t>Semilla de pepino</t>
  </si>
  <si>
    <t>Semilla de lechuga</t>
  </si>
  <si>
    <t>Semilla de apio</t>
  </si>
  <si>
    <t>Semilla de zanahoria</t>
  </si>
  <si>
    <t>Semilla de maíz</t>
  </si>
  <si>
    <t>kgs</t>
  </si>
  <si>
    <t>Semilla de cebollino</t>
  </si>
  <si>
    <t>Semilla de ayote</t>
  </si>
  <si>
    <t>002040</t>
  </si>
  <si>
    <t>Arbol de limón criollo imjertado</t>
  </si>
  <si>
    <t>Arbol de naranja injertado</t>
  </si>
  <si>
    <t>Alimento para gallina ponedora</t>
  </si>
  <si>
    <t>Alimento desarrollo de pollitas</t>
  </si>
  <si>
    <t>Alimento de inicio para gallina</t>
  </si>
  <si>
    <t>Miel de purga a granel</t>
  </si>
  <si>
    <t>Sal  para ganado bovino</t>
  </si>
  <si>
    <t>Heno en paca</t>
  </si>
  <si>
    <t>001800</t>
  </si>
  <si>
    <t>Alambre de acero puas</t>
  </si>
  <si>
    <t>000305</t>
  </si>
  <si>
    <t>30111903</t>
  </si>
  <si>
    <t>Malla HG #12, 50 x 50 mm, en 2 mTs</t>
  </si>
  <si>
    <t>mts</t>
  </si>
  <si>
    <t>000350</t>
  </si>
  <si>
    <t xml:space="preserve"> Grapa de  acero galbanizada,  tamaño 31 ,75 mm  en 3,7 mm de calibre. Para cerca. Present 1  Kg..</t>
  </si>
  <si>
    <t>92007703</t>
  </si>
  <si>
    <t>Clavo de hierro con cabeza</t>
  </si>
  <si>
    <t>000028</t>
  </si>
  <si>
    <t>26121540</t>
  </si>
  <si>
    <t>90040950</t>
  </si>
  <si>
    <t>Alambre galbanizado calibre 16</t>
  </si>
  <si>
    <t>000023</t>
  </si>
  <si>
    <t xml:space="preserve"> Alambre acero Galvanizado, calibre  No 12, en un hilo. Presentación en  rollo continuo mínimo de 30 kgs. </t>
  </si>
  <si>
    <t>115</t>
  </si>
  <si>
    <t>30102303</t>
  </si>
  <si>
    <t>92008645</t>
  </si>
  <si>
    <t>Perfil estructural 2 x3 pulg.</t>
  </si>
  <si>
    <t>92017033</t>
  </si>
  <si>
    <t>Perfil estructural 2 x4 pulg</t>
  </si>
  <si>
    <t>30102003</t>
  </si>
  <si>
    <t>90028942</t>
  </si>
  <si>
    <t>Lamina galbanizada #26 de 3,66 m</t>
  </si>
  <si>
    <t>000810</t>
  </si>
  <si>
    <t>90028947</t>
  </si>
  <si>
    <t>Lámina hierro galbanizado # 26</t>
  </si>
  <si>
    <t>31162207</t>
  </si>
  <si>
    <t>92030551</t>
  </si>
  <si>
    <t>Remache de aluminio 4,76 x 25,4 mm</t>
  </si>
  <si>
    <t>46171501</t>
  </si>
  <si>
    <t>92126833</t>
  </si>
  <si>
    <t>Candado de acero de 50,8 mm</t>
  </si>
  <si>
    <t>Roldana de 2,54 cm, colgante</t>
  </si>
  <si>
    <t>002960</t>
  </si>
  <si>
    <t>31161512</t>
  </si>
  <si>
    <t>90032623</t>
  </si>
  <si>
    <t>Tornillo techo 50 mm</t>
  </si>
  <si>
    <t>23151608</t>
  </si>
  <si>
    <t>Cedazo Hg de 6,35 mm x 6,35 mm</t>
  </si>
  <si>
    <t>30102403</t>
  </si>
  <si>
    <t>92040172</t>
  </si>
  <si>
    <t>Varilla de hierro corrugada # 3</t>
  </si>
  <si>
    <t>000960</t>
  </si>
  <si>
    <t>23271806</t>
  </si>
  <si>
    <t>92066715</t>
  </si>
  <si>
    <t>Soldadura 6011 de 0,31 cm</t>
  </si>
  <si>
    <t>11111701</t>
  </si>
  <si>
    <t>92012050</t>
  </si>
  <si>
    <t>Arena silícea en m3</t>
  </si>
  <si>
    <t>90014654</t>
  </si>
  <si>
    <t>Cemento hidráulico gris de 50 kgs</t>
  </si>
  <si>
    <t>555234</t>
  </si>
  <si>
    <t>92027450</t>
  </si>
  <si>
    <t>Piedra quebarada #4 en m3</t>
  </si>
  <si>
    <t>30103605</t>
  </si>
  <si>
    <t>90015800</t>
  </si>
  <si>
    <t>Madera acerrada de 25 x 75 mm</t>
  </si>
  <si>
    <t xml:space="preserve"> und</t>
  </si>
  <si>
    <t>90015796</t>
  </si>
  <si>
    <t>Madera 25,4 x 50,8 mm</t>
  </si>
  <si>
    <t>Mts</t>
  </si>
  <si>
    <t>90015844</t>
  </si>
  <si>
    <t>Madera de 50,8 mm x 101,6 mm</t>
  </si>
  <si>
    <t>Poste de bambú</t>
  </si>
  <si>
    <t>000025</t>
  </si>
  <si>
    <t>Burucha de madera en m3</t>
  </si>
  <si>
    <t>39121439</t>
  </si>
  <si>
    <t>90002488</t>
  </si>
  <si>
    <t>Tomacorriente doble polarizado</t>
  </si>
  <si>
    <t>39121402</t>
  </si>
  <si>
    <t>92006767</t>
  </si>
  <si>
    <t>Tomas de corriente (Enchufe)</t>
  </si>
  <si>
    <t>125</t>
  </si>
  <si>
    <t>39121633</t>
  </si>
  <si>
    <t>90029372</t>
  </si>
  <si>
    <t>Interruptor palanca</t>
  </si>
  <si>
    <t>130</t>
  </si>
  <si>
    <t>Cable THHN No.10</t>
  </si>
  <si>
    <t>Cable THHN No.12</t>
  </si>
  <si>
    <t>Plfón de porcelana</t>
  </si>
  <si>
    <t>000821</t>
  </si>
  <si>
    <t>31201502</t>
  </si>
  <si>
    <t>90002482</t>
  </si>
  <si>
    <t>Tape electrico 33 / 3M</t>
  </si>
  <si>
    <t>001400</t>
  </si>
  <si>
    <t>Lámina plastica de policarbonato en 0,8 1 por 3,66 mts (transparentes). Lámina ondulada para techo.</t>
  </si>
  <si>
    <t>40171517</t>
  </si>
  <si>
    <t>92009231</t>
  </si>
  <si>
    <t>Tubo pvc cañería 12,7 mm</t>
  </si>
  <si>
    <t>001440</t>
  </si>
  <si>
    <t>92018181</t>
  </si>
  <si>
    <t>Tubo para agua en 18 mm</t>
  </si>
  <si>
    <t>92010424</t>
  </si>
  <si>
    <t>Tubo p/agua en una pulgada</t>
  </si>
  <si>
    <t>001520</t>
  </si>
  <si>
    <t>92009226</t>
  </si>
  <si>
    <t>Tubo pvc cañería de 50,8 mm</t>
  </si>
  <si>
    <t>007300</t>
  </si>
  <si>
    <t xml:space="preserve">Bandeja para germinación de semillas , plástica, color negro  (Tamaño  32 x 48 cm) . Con 96 espacios de 40x40x40 mm. Apilable,  </t>
  </si>
  <si>
    <t>Manguera de caucho reforzafda de 12,7 mm, para jardín. , (Present.  de 12 mts con sus respectivos acoples).</t>
  </si>
  <si>
    <t xml:space="preserve"> Manguera poliducto de 12,7 mm  de diámtero. (Presentación rollo de 90 mts, presión mínima 14 kg/cm2, calibre 2 mm)</t>
  </si>
  <si>
    <t>Manguera poliducto 25 mm</t>
  </si>
  <si>
    <t xml:space="preserve"> Léase correctamente metros de Manguera poliducto de 50,8 mm de diámetro. (Rollo continuo de 45 o 90 m)</t>
  </si>
  <si>
    <t>Conector de cinta goteo 16 mm</t>
  </si>
  <si>
    <t>175</t>
  </si>
  <si>
    <t>151101</t>
  </si>
  <si>
    <t>Cinta goteo 16 mm</t>
  </si>
  <si>
    <t>920|8620</t>
  </si>
  <si>
    <t>Adaptador hembra pvc 12 mm</t>
  </si>
  <si>
    <t>Adaptador macho pvc 12,7 mm</t>
  </si>
  <si>
    <t>Adaptador hembra pvc 25,4 mm</t>
  </si>
  <si>
    <t>Adaptador macho pvc 25,4 mm</t>
  </si>
  <si>
    <t>codo pvc 90 Grados pvc  25,4 mm</t>
  </si>
  <si>
    <t>Codo 90 grados pvc liso 12,7 mm</t>
  </si>
  <si>
    <t>Unión para cinta de goteo 16 mm</t>
  </si>
  <si>
    <t>Tee para cinta goteo 16 mm</t>
  </si>
  <si>
    <t>Unión lisa pvc 12 mm</t>
  </si>
  <si>
    <t>Unión pvc de 25,4 mm</t>
  </si>
  <si>
    <t>Tee pvc 25,4 mm</t>
  </si>
  <si>
    <t>Tee lisa pvc de 12 mm</t>
  </si>
  <si>
    <t xml:space="preserve"> Plástico negro liso (Polipropileno) uso en la construcción. 4 mts ancho calibre  mínimo 6 milésimas de pulgada . (Present. Rollo continuo  de 20 mts mínimo)</t>
  </si>
  <si>
    <t xml:space="preserve"> kg</t>
  </si>
  <si>
    <t xml:space="preserve"> Plástico Transparente para techo de invernadero (Calibre 2 mm, de 4 a 6  mts ancho). Presentación rollo continuo mínimo de 25 kg </t>
  </si>
  <si>
    <t>440</t>
  </si>
  <si>
    <t>Bebedero avicola de niple</t>
  </si>
  <si>
    <t>27111723</t>
  </si>
  <si>
    <t>92005764</t>
  </si>
  <si>
    <t>Llave de paso 12 mm</t>
  </si>
  <si>
    <t>92121419</t>
  </si>
  <si>
    <t>Llave chorro 1,27 cm</t>
  </si>
  <si>
    <t>Microaspersor para riego hortícola. Con estaca, capacidad  30 Lts (+- 5) por hora. Radio de mojado 2,5 a 3 mts. Aspersión giro de 360 grados.</t>
  </si>
  <si>
    <t>Cuchillo con puño confortable , largo 26 pulgadas, para chapia,  (mango plástico, tipo rula).</t>
  </si>
  <si>
    <t>Alicate Diablillo para alambre púas, tamaño 20 a 25 cm largo.</t>
  </si>
  <si>
    <t>Cuchillo No. 20 sin cubierta, labores agrícolas, mango plástico</t>
  </si>
  <si>
    <t>Pala carrilera cabo corto</t>
  </si>
  <si>
    <t>Pla de acero tipo cafetalera</t>
  </si>
  <si>
    <t xml:space="preserve">Pala carrilera hoja de acero de 210 mm ancho y 240 mm de largo, con palo de madera de 1000 mm largo, </t>
  </si>
  <si>
    <t>007500</t>
  </si>
  <si>
    <t>Rastrillo metalico 16 Dientes</t>
  </si>
  <si>
    <t>000599</t>
  </si>
  <si>
    <t>Carretillo</t>
  </si>
  <si>
    <t>003600</t>
  </si>
  <si>
    <t>Silla para montar equinos</t>
  </si>
  <si>
    <t>27112838</t>
  </si>
  <si>
    <t>90006126</t>
  </si>
  <si>
    <t>Disco para cortar metal 7 x 3/32 x 7/8 Pulg.</t>
  </si>
  <si>
    <t>003820</t>
  </si>
  <si>
    <t>Piedra Mollejón . De forma cuadrada o rectangular. De 10 a 12 kg.</t>
  </si>
  <si>
    <t>Regadera manual, plástica , para uso en riego. Capacidad vólumen 8 a 12 litros. Con agarradera, con cuello disponiendo de terminal con multiples agujeros.</t>
  </si>
  <si>
    <t>Comedero avícola de 10 Kg ) ,material plástico, colgante, con pestaña en borde del plato.</t>
  </si>
  <si>
    <t>Bebedero avícola automático, estilo campana,  colgante, plastico. Diámetro  33 cm ( +- 5 cm)</t>
  </si>
  <si>
    <t>003841</t>
  </si>
  <si>
    <t>Piedra para afilar herramientas, tamaño 7x18 cm . Una cara con granulometría para afilado y la otra cara con granulometría para pulido.</t>
  </si>
  <si>
    <t>007550</t>
  </si>
  <si>
    <t>Azada mango de madera</t>
  </si>
  <si>
    <t>415</t>
  </si>
  <si>
    <t>000270</t>
  </si>
  <si>
    <t>Lima redonda en acero con puño (3/16 de pulgada para cadena de motosierra)</t>
  </si>
  <si>
    <t>003660</t>
  </si>
  <si>
    <t>Bastón chuzo electrico</t>
  </si>
  <si>
    <t>425</t>
  </si>
  <si>
    <t>Termometro ambiental</t>
  </si>
  <si>
    <t>Cadena motosierra 9,52 mm (3/8 pulgada) , de 84 eslabones</t>
  </si>
  <si>
    <t>150</t>
  </si>
  <si>
    <t>Bujia de encendido CJ8 para 2 tiempos</t>
  </si>
  <si>
    <t>002119</t>
  </si>
  <si>
    <t>27112402</t>
  </si>
  <si>
    <t>92072629</t>
  </si>
  <si>
    <t>Remachadora Manual 3 boquillas, 2,38 a 3,17 mm</t>
  </si>
  <si>
    <t>27111919</t>
  </si>
  <si>
    <t>92047568</t>
  </si>
  <si>
    <t>Lima acero en 254 mm</t>
  </si>
  <si>
    <t>27112004</t>
  </si>
  <si>
    <t>92044724</t>
  </si>
  <si>
    <t>Palin 16 ", en Y</t>
  </si>
  <si>
    <t>002123</t>
  </si>
  <si>
    <t>Cuchilla metalico Despicadora de gallinas</t>
  </si>
  <si>
    <t>ud</t>
  </si>
  <si>
    <t>Aguja Hipodérmca # 22, en 25,4 mm de largo, descartable. En 100 Unds.</t>
  </si>
  <si>
    <t>Jeringa Descartable 10 Cc</t>
  </si>
  <si>
    <t>003650</t>
  </si>
  <si>
    <t>Aguja Hipodérmica</t>
  </si>
  <si>
    <t>Guante para cirujía</t>
  </si>
  <si>
    <t>14111804</t>
  </si>
  <si>
    <t>92090534</t>
  </si>
  <si>
    <t>Formularo De Entrega De Ventas</t>
  </si>
  <si>
    <t>92093000</t>
  </si>
  <si>
    <t>Formulario De Facturas</t>
  </si>
  <si>
    <t>000175</t>
  </si>
  <si>
    <t>Cartón para huevo, p/30 und</t>
  </si>
  <si>
    <t>000259</t>
  </si>
  <si>
    <t>Léase correctamente metros Cuerda de Nylon (mecate) de 6 mm. (tipo Trenzado), Presentación rollo mínimo de 100 mts y máximo 1000 mts.</t>
  </si>
  <si>
    <t xml:space="preserve"> Mecate bananero Piola, rollo de 1 kilogramo. (polipropileno de 2 mm). </t>
  </si>
  <si>
    <t>002005</t>
  </si>
  <si>
    <t xml:space="preserve"> Sarán  para techo  viveros (50/50 sombra), en 4 mts ancho . Presentación rollo. (Rollo continuo mínimo 25 mts. (Color negro o verde).</t>
  </si>
  <si>
    <t>Léase correctamente metros de sarán malla antiáfido, medida 4 m ancho mínimo por 20 m largo mínimo, color balnco, Presentación rollo.</t>
  </si>
  <si>
    <t>000340</t>
  </si>
  <si>
    <t>000299</t>
  </si>
  <si>
    <t>46181501</t>
  </si>
  <si>
    <t>92008101</t>
  </si>
  <si>
    <t>Delantal de PVC</t>
  </si>
  <si>
    <t>31151504</t>
  </si>
  <si>
    <t>90018755</t>
  </si>
  <si>
    <t>Cuerda 25 mm</t>
  </si>
  <si>
    <t>Capa 2 piezas (pantalon y Yacket), de nylon ahulado. Fooro en pantalón y elástico en la cintura</t>
  </si>
  <si>
    <t>Traje de seguridad desechable para uso en fumigación agrícola. Con gorro, Protección tipo 5 y 6, protección contra quimicos, textura confortable.Talla a escoger (Tipo kimono)</t>
  </si>
  <si>
    <t>000045</t>
  </si>
  <si>
    <t>Mallas de polipropileno para empaque, tamaño 50x90. Capacidad 35 kg (Tipo para cebolla)</t>
  </si>
  <si>
    <t>001100</t>
  </si>
  <si>
    <t>Sombrero de lona (típico costarrisence), con tapa nuca,  impermeable, (talla a escoger)</t>
  </si>
  <si>
    <t>46181611</t>
  </si>
  <si>
    <t>92030207</t>
  </si>
  <si>
    <t>Bota de hule Pares</t>
  </si>
  <si>
    <t>003620</t>
  </si>
  <si>
    <t>Cincha para equino, en cuero</t>
  </si>
  <si>
    <t>Coyunda para uso equino</t>
  </si>
  <si>
    <t>Grupera para equino</t>
  </si>
  <si>
    <t>Mantilla textil para montura</t>
  </si>
  <si>
    <t>Cortina para avícola</t>
  </si>
  <si>
    <t>001905</t>
  </si>
  <si>
    <t>Saco de polipropileno  medida 50 cn ancho y 90 cm largo. Estilo para empaque  (Capacidad 46 kilos).</t>
  </si>
  <si>
    <t>12161902</t>
  </si>
  <si>
    <t>90041334</t>
  </si>
  <si>
    <t>Detergente industrial</t>
  </si>
  <si>
    <t>47131604</t>
  </si>
  <si>
    <t>90003404</t>
  </si>
  <si>
    <t>Escoba de nylon palo de madera</t>
  </si>
  <si>
    <t>47131602</t>
  </si>
  <si>
    <t>92038906</t>
  </si>
  <si>
    <t>Esponja Lavaplatos</t>
  </si>
  <si>
    <t>51472901</t>
  </si>
  <si>
    <t>92095826</t>
  </si>
  <si>
    <t>Solución desinfectante de yodo</t>
  </si>
  <si>
    <t>Cloro liquido en 3,78 l</t>
  </si>
  <si>
    <t>Desinfectante limpiador</t>
  </si>
  <si>
    <t>42281603</t>
  </si>
  <si>
    <t>90041265</t>
  </si>
  <si>
    <t>Desinfectante  antibacteriano</t>
  </si>
  <si>
    <t>Guante de cuero y lona</t>
  </si>
  <si>
    <t>Par</t>
  </si>
  <si>
    <t>001040</t>
  </si>
  <si>
    <t>Mascara tipo media cara con respiarador contra gases y vapores, con cartucho de dos filtros. ( Para aplicación agroquímicos)</t>
  </si>
  <si>
    <t>Gafa (Monogafa) transparente de ventilación indirecta, de policarbonato, (uso en aplicación agroquímicos, sujeción a través de tira elástica)</t>
  </si>
  <si>
    <t xml:space="preserve">Mascarilla desechable contra polvo no tóxico, (cubriendo boca y nariz, sujeción con cordon, material papel blando) </t>
  </si>
  <si>
    <t>090402</t>
  </si>
  <si>
    <t xml:space="preserve"> Cuerda de nylon, calibre 4 mm, presentación rollo de 20 m, para motoguadaña.</t>
  </si>
  <si>
    <t>Guante de hule</t>
  </si>
  <si>
    <t>Bolsa negra en polietileno, p/vivero 15x15 cm ancho por largo, con fuelle o sentadera. (Present.  1 Kg).</t>
  </si>
  <si>
    <t>003255</t>
  </si>
  <si>
    <t>Caja Plástica apilable.( descripción: medida 50x32x27 cm, largo  xancho x alto, ventilada en los cuatro laterales , fondo sellado (Sin orificios). Capacidad min. 20 Kgs, todas en un solo color a escoger.</t>
  </si>
  <si>
    <t>Maceta plástica 39 cm D x 34 Alto</t>
  </si>
  <si>
    <t>000102</t>
  </si>
  <si>
    <t>Hielera Plástica, , forma rectangular, capacidad 5 L</t>
  </si>
  <si>
    <t>000024</t>
  </si>
  <si>
    <t>Motosierra  manual, combustión, potencia 2,8 HP ,  Cilindrada  45 a 50 cc, espada de 50 cm.  Incluye set de herramientas (al menos cubo, lima, destornillador plano y Philips).</t>
  </si>
  <si>
    <t>Despicadora de aves</t>
  </si>
  <si>
    <t>Tractor agricola</t>
  </si>
  <si>
    <t>110701</t>
  </si>
  <si>
    <t>Rastra agrícola</t>
  </si>
  <si>
    <t>180</t>
  </si>
  <si>
    <t>Moto Bomba de riego, combustión</t>
  </si>
  <si>
    <t>Carreta agrícola</t>
  </si>
  <si>
    <t>Bomba Insufladora agrícola</t>
  </si>
  <si>
    <t xml:space="preserve"> Bomba  de fumigación, tanque plástico de 18 litros. , lanza de 50 cm, correas ajustables. (bomba manual de Uso agrícola)</t>
  </si>
  <si>
    <t>Bomba de espalda con   motor , potencia 2,6  Kw, cilindrada 56,5 cm 3 , alcance 11,5 mts, Peso máximo 11,1 kgs, 56,5 cm3. (Uso agrícola, Capacidad Tanque 12 a 14 litros,)</t>
  </si>
  <si>
    <t xml:space="preserve">Reflector infrarrojo, potencia 250 W, voltaje 120 V, rosca E27, para calentamiento ambiental (No luminario).  </t>
  </si>
  <si>
    <t xml:space="preserve">Lámpara de emergencia con dos lentes . 120 V, 60 HZ,  Batería capacidad de 90 minutos. </t>
  </si>
  <si>
    <t>004010</t>
  </si>
  <si>
    <t>MOTOGUADAÑA 2 tiemopos,  2, 1 KW,  44,3 cc, ( incluye set de herramienta básica conteniendo cómo mínimo cubo de bujía, desatornillador plano y de punta, llaves varias).</t>
  </si>
  <si>
    <t>Cortadora de cesped, Motoguadaña</t>
  </si>
  <si>
    <t>Pollita de postura de un día</t>
  </si>
  <si>
    <t>Pollas De Postura 14 Semanas</t>
  </si>
  <si>
    <t>Toro Reproductor Brahman</t>
  </si>
  <si>
    <t>Transporte de ferry</t>
  </si>
  <si>
    <t>10406</t>
  </si>
  <si>
    <t>Reparación y rebobinado de motor</t>
  </si>
  <si>
    <t>10499</t>
  </si>
  <si>
    <t>83111602</t>
  </si>
  <si>
    <t>92041168</t>
  </si>
  <si>
    <t>SERVICIO DE TOMA DE DATOS CON GPS</t>
  </si>
  <si>
    <t>Global</t>
  </si>
  <si>
    <t>72102103</t>
  </si>
  <si>
    <t>92047319</t>
  </si>
  <si>
    <t>Servicio de Fumigación</t>
  </si>
  <si>
    <t>10804</t>
  </si>
  <si>
    <t>Mantenimiento y rep.de Horno para producir pan de bollito</t>
  </si>
  <si>
    <t>Mantenimiento y rep.de amasadoras para producir pan de bollito</t>
  </si>
  <si>
    <t>Mantenimiento y rep.de divisoras de masa para producir pan de bollito</t>
  </si>
  <si>
    <t xml:space="preserve">Mantenimiento y reparación de equipo </t>
  </si>
  <si>
    <t>Mantenimiento y reparación de dobladoras de tubo</t>
  </si>
  <si>
    <t>Equipo de ebanistería y carpintería</t>
  </si>
  <si>
    <t>Mantenimiento de sierras</t>
  </si>
  <si>
    <t>10805</t>
  </si>
  <si>
    <t xml:space="preserve">Reparación y suministros de repuestos para vehículo </t>
  </si>
  <si>
    <t>20101</t>
  </si>
  <si>
    <t>000</t>
  </si>
  <si>
    <t>Combustibles y lubricantes</t>
  </si>
  <si>
    <t>Aceite lubricante y Grasa para lubricar, todo tipo</t>
  </si>
  <si>
    <t>20104</t>
  </si>
  <si>
    <t>Aguarrás</t>
  </si>
  <si>
    <t>Litros</t>
  </si>
  <si>
    <t>90028097</t>
  </si>
  <si>
    <t>THINNER CORRIENTE</t>
  </si>
  <si>
    <t>220</t>
  </si>
  <si>
    <t>081005</t>
  </si>
  <si>
    <t>PINTURA EN AGUA ACRILICA SATINADA PARA EXT-INT TIPO ANTIHONGOS ENV 18,93 L SECADO A 25°C</t>
  </si>
  <si>
    <t>20199</t>
  </si>
  <si>
    <t>GAS CO2 PARA SOLDAR</t>
  </si>
  <si>
    <t>Harina para panificación, en sacos de 50 kilogramos</t>
  </si>
  <si>
    <t>Kilogramos</t>
  </si>
  <si>
    <t>000065</t>
  </si>
  <si>
    <t>Acondicionar de harina Sporman</t>
  </si>
  <si>
    <t>Mejorante de harina</t>
  </si>
  <si>
    <t xml:space="preserve">Sal industrial, en sacos de 25 kilogramos </t>
  </si>
  <si>
    <t>Manteca, en cajas de 25 kilogramos</t>
  </si>
  <si>
    <t>Levadura seca roja , en envases de 500 gramos para crecimiento</t>
  </si>
  <si>
    <t>Levadura seca café, en envases de 500 gramos para crecimiento</t>
  </si>
  <si>
    <t>Azúcar, en sacos de 50 kilogramos</t>
  </si>
  <si>
    <t>Aceite vegetal</t>
  </si>
  <si>
    <t>20301</t>
  </si>
  <si>
    <t>30101503</t>
  </si>
  <si>
    <t>90029216</t>
  </si>
  <si>
    <t>ANGULAR DE 38.1mm ANCHO X 38.1mm ALTO X 3.17mm ESPESOR X 6m LONGITUD</t>
  </si>
  <si>
    <t>ARANDELA DE ACERO GALVANIZADO TIPO PLANA DE 4,76 mm (3/16) DE DIAMETRO INTERNO</t>
  </si>
  <si>
    <t>000101</t>
  </si>
  <si>
    <t>CEDAZO DE ALUMINIO CONTRA INSECTOS</t>
  </si>
  <si>
    <t>Metros</t>
  </si>
  <si>
    <t>92039651</t>
  </si>
  <si>
    <t>CLAVO DE HIERRO CON CABEZA 25,4 mm</t>
  </si>
  <si>
    <t>000752</t>
  </si>
  <si>
    <t>30102203</t>
  </si>
  <si>
    <t>PLATINA HN  No 16 (1,5 mm)</t>
  </si>
  <si>
    <t>92091773</t>
  </si>
  <si>
    <t>PLATINA DE HIERRO NEGRO, TAMAÑO DE 4,76 mm ESPESOR X 25,40 mm ANCHO X 6 m LARGO</t>
  </si>
  <si>
    <t>31162204</t>
  </si>
  <si>
    <t>92021240</t>
  </si>
  <si>
    <t>REMACHE METALICO 1/8" x 3/8" tipo pop</t>
  </si>
  <si>
    <t>Remache de 3/16" x 1/2"  Ala ancha de 9/16" (Remachar asientos)</t>
  </si>
  <si>
    <t>000345</t>
  </si>
  <si>
    <t>TUBO INDUSTRIAL REDONDO DE 2.5 CMS X 1.50 MM</t>
  </si>
  <si>
    <t>001008</t>
  </si>
  <si>
    <t>TUBO INDUSTRIAL CUADRADO DE 2.2 CMS X 1.50 MM</t>
  </si>
  <si>
    <t>TUBO INDUSTRIAL RECTANGULAR 25x50x1,50 mm x 6 metros</t>
  </si>
  <si>
    <t>TUBO INDUSTRIAL CUADRADO DE 5,08 CMS X 1.50 MM</t>
  </si>
  <si>
    <t>000850</t>
  </si>
  <si>
    <t>SOLDADURA E-6013 en 2,38 mm (3/32")</t>
  </si>
  <si>
    <t>Tablero laminado de alta presión de 60 cm x 120 cm x 12 mm</t>
  </si>
  <si>
    <t>Láminas</t>
  </si>
  <si>
    <t>155</t>
  </si>
  <si>
    <t>000006</t>
  </si>
  <si>
    <t>Plástico para paletizar</t>
  </si>
  <si>
    <t>Lija para madera No 220 para agua</t>
  </si>
  <si>
    <t>Lija para madera No 80 en 36 " ancho respaldo en tela</t>
  </si>
  <si>
    <t>Remache de 1/8" x 3/8" tipo pop</t>
  </si>
  <si>
    <t>Remache de aluminio ala ancha 3/16" x 1/2" ala de 9/16" (4,76 mm x 12,7 mm x 14 mm)</t>
  </si>
  <si>
    <t>27113201</t>
  </si>
  <si>
    <t>92011291</t>
  </si>
  <si>
    <t xml:space="preserve">Herramientas e instrumentos </t>
  </si>
  <si>
    <t>25101507</t>
  </si>
  <si>
    <t>92022007</t>
  </si>
  <si>
    <t>Repuestos y accesorios</t>
  </si>
  <si>
    <t>20402</t>
  </si>
  <si>
    <t>25172504</t>
  </si>
  <si>
    <t>92003050</t>
  </si>
  <si>
    <t>LLANTA 25,4 X 50,8 CM 1000X20 16 CAPAS DOBLE PROPÓSITO</t>
  </si>
  <si>
    <t>000440</t>
  </si>
  <si>
    <t>92003052</t>
  </si>
  <si>
    <t>LLANTA 205/70R14, PASAJERO, INDICE DE CARGA 96</t>
  </si>
  <si>
    <t>000550</t>
  </si>
  <si>
    <t>92003056</t>
  </si>
  <si>
    <t>LLANTA 225/75R15, DOBLE SERVICIO, INDICE DE CARGA 103</t>
  </si>
  <si>
    <t>000555</t>
  </si>
  <si>
    <t>32014977</t>
  </si>
  <si>
    <t>LLANTA 225/75R16, DOBLE SERVICIO, INDICE DE CARGA 107, DUAL</t>
  </si>
  <si>
    <t>25172502</t>
  </si>
  <si>
    <t>92107033</t>
  </si>
  <si>
    <t>NEUMATICO</t>
  </si>
  <si>
    <t>LAPIZ DE CARPINTERIA</t>
  </si>
  <si>
    <t>300015</t>
  </si>
  <si>
    <t>TOALLAS PARA MANOS COLOR A ESCOGER PARA DISPENSADOR</t>
  </si>
  <si>
    <t>46181604</t>
  </si>
  <si>
    <t>90034514</t>
  </si>
  <si>
    <t>BOTAS DE HULE</t>
  </si>
  <si>
    <t>100</t>
  </si>
  <si>
    <t>MECHA INDUSTRIAL</t>
  </si>
  <si>
    <t>075040</t>
  </si>
  <si>
    <t>ESTROPAJOS PARA PISOS</t>
  </si>
  <si>
    <t>GABACHAS</t>
  </si>
  <si>
    <t>GORRA O REDECILLA</t>
  </si>
  <si>
    <t>DELANTAL DE CUERO PARA SOLDAR</t>
  </si>
  <si>
    <t>DELANTAL DE PLASTICO</t>
  </si>
  <si>
    <t>001701</t>
  </si>
  <si>
    <t>MANGAS DE CUERO PARA SOLDAR</t>
  </si>
  <si>
    <t>12141901</t>
  </si>
  <si>
    <t>CLORO LÍQUIDO</t>
  </si>
  <si>
    <t>DESINFECTANTE</t>
  </si>
  <si>
    <t>ESCOBA</t>
  </si>
  <si>
    <t>000016</t>
  </si>
  <si>
    <t>ESCOBA LARGA PARA CIELOS</t>
  </si>
  <si>
    <t>ESCOBON</t>
  </si>
  <si>
    <t>ESCOBILLAS PLASTICAS</t>
  </si>
  <si>
    <t>ESPONJA DE ALAMBRE</t>
  </si>
  <si>
    <t>ESPONJA DE FIBRA, LAVAPLATOS</t>
  </si>
  <si>
    <t>DETERGENTE</t>
  </si>
  <si>
    <t>DETERGENTE EN POLVO</t>
  </si>
  <si>
    <t>DETERGENTE INDUSTRIAL</t>
  </si>
  <si>
    <t>Jabón abrasivo en polvo AJAX TRICLORIN</t>
  </si>
  <si>
    <t>000210</t>
  </si>
  <si>
    <t>47131810</t>
  </si>
  <si>
    <t>92035863</t>
  </si>
  <si>
    <t>JABÓN CILINDRICO LAVAPLATOS</t>
  </si>
  <si>
    <t>JABON LIQUIDO DESINFECTANTE</t>
  </si>
  <si>
    <t>LIMPIONES</t>
  </si>
  <si>
    <t>LIMPIONES DE FRANELA</t>
  </si>
  <si>
    <t>LIMPION DE ALGODON</t>
  </si>
  <si>
    <t>225010</t>
  </si>
  <si>
    <t>GANCHO METALICO PARA LIMPIAR PISOS</t>
  </si>
  <si>
    <t>016500</t>
  </si>
  <si>
    <t>ANTEOJOS DE SEGURIDAD</t>
  </si>
  <si>
    <t>GUANTES PARA SOLDAR</t>
  </si>
  <si>
    <t>MANGAS DE CUEROS PARA SOLDADORES</t>
  </si>
  <si>
    <t>GUANTES DE CUERO</t>
  </si>
  <si>
    <t>GUANTES DE CUERO REFORZADO PARA HORNEAR</t>
  </si>
  <si>
    <t>008305</t>
  </si>
  <si>
    <t>CINTURÓN LUMBAR</t>
  </si>
  <si>
    <t>MÁSCARA PROTECTORA DE GASES</t>
  </si>
  <si>
    <t>MÁSCARA DESECHABLE</t>
  </si>
  <si>
    <t>GAFAS CLARAS PARA ESMERILAR</t>
  </si>
  <si>
    <t xml:space="preserve">46181802 </t>
  </si>
  <si>
    <t xml:space="preserve">92090003 </t>
  </si>
  <si>
    <t>GAFAS OSCURAS PARA ESMERILADORES</t>
  </si>
  <si>
    <t>190</t>
  </si>
  <si>
    <t>000201</t>
  </si>
  <si>
    <t>TRAJES DESECHABLES PARA TRABAJAR CON DIFERENTES TIPOS DE SUSTANCIAS</t>
  </si>
  <si>
    <t>240</t>
  </si>
  <si>
    <t>Bandejas para horno de todo tipo de material</t>
  </si>
  <si>
    <t>BOLSA PLASTICA TRANSPARENTE 20" X 30"</t>
  </si>
  <si>
    <t>GUANTES DE HULE</t>
  </si>
  <si>
    <t>GUANTES DE NITRILLO</t>
  </si>
  <si>
    <t>000110</t>
  </si>
  <si>
    <t>PEGAMENTO DE CONTACTO 5000</t>
  </si>
  <si>
    <t>000160</t>
  </si>
  <si>
    <t>31201610</t>
  </si>
  <si>
    <t>92041218</t>
  </si>
  <si>
    <t>PEGAMENTO COLA BLANCA 850.</t>
  </si>
  <si>
    <t>CAJAS PLÁSTICAS 73X43X36</t>
  </si>
  <si>
    <t>110601</t>
  </si>
  <si>
    <t>ASIENTO DE POLIETILENO 475 x 472 mm (TIPO CONCHA)</t>
  </si>
  <si>
    <t>110602</t>
  </si>
  <si>
    <t>RESPALDO DE POLIETILENO 396 x 265 mm</t>
  </si>
  <si>
    <t>ASIENTO DE POLIETILENO 415 x 403 mm</t>
  </si>
  <si>
    <t>0000150</t>
  </si>
  <si>
    <t>Tapón Plást.Inter. de 25 MM Redondo</t>
  </si>
  <si>
    <t>Tapón Plást.exter. Hule 25x50 MM rectangular</t>
  </si>
  <si>
    <t>005105</t>
  </si>
  <si>
    <t>Placa metálica para patrimonear, numerada</t>
  </si>
  <si>
    <t>000501</t>
  </si>
  <si>
    <t>LIJADORA ELÉCTRICA MANUAL</t>
  </si>
  <si>
    <t>COMPRESOR</t>
  </si>
  <si>
    <t>ESMERILADORA</t>
  </si>
  <si>
    <t>000851</t>
  </si>
  <si>
    <t>27111515</t>
  </si>
  <si>
    <t>90007634</t>
  </si>
  <si>
    <t>TALADRO ELECTRICO MANUAL, TIPO PISTOLA, CON REVERSA Y CON VELOCIDADES</t>
  </si>
  <si>
    <t>MAQUINA DE SOLDAR MIG</t>
  </si>
  <si>
    <t>PISTOLA PARA PINTAR, ALTA PRESION</t>
  </si>
  <si>
    <t>000150</t>
  </si>
  <si>
    <t>CARRETILLA HIDRAULICA PARA USO PESADO</t>
  </si>
  <si>
    <t>001500</t>
  </si>
  <si>
    <t>78181508</t>
  </si>
  <si>
    <t>92081360</t>
  </si>
  <si>
    <t>MAQUINA TRONZADORA O CORTADORA DE METAL</t>
  </si>
  <si>
    <t>001005</t>
  </si>
  <si>
    <t xml:space="preserve">DOBLADORA DE TUBO  DOBLADORA MANUAL DE TUBO DE ACERO, DIAMETRO 15,88 - 25,40 mm </t>
  </si>
  <si>
    <t>001105</t>
  </si>
  <si>
    <t>MANOMETRO</t>
  </si>
  <si>
    <t>000251</t>
  </si>
  <si>
    <t>VENTILADOR INDUSTRIAL PARA TRABAJO PESADO</t>
  </si>
  <si>
    <t>25101702</t>
  </si>
  <si>
    <t>92030558</t>
  </si>
  <si>
    <t>VEHICULO TIPO PICK-UP</t>
  </si>
  <si>
    <t>000059</t>
  </si>
  <si>
    <t>EXTINTOR DE AGUA</t>
  </si>
  <si>
    <t>000159</t>
  </si>
  <si>
    <t>EXTINTOR POLVO QUIMICO</t>
  </si>
  <si>
    <t>I y II Semestre 2024</t>
  </si>
  <si>
    <t>I y II Semestre 2025</t>
  </si>
  <si>
    <t>I y II Semestre 2026</t>
  </si>
  <si>
    <t>I y II Semestre 2027</t>
  </si>
  <si>
    <t>I y II Semestre 2028</t>
  </si>
  <si>
    <t>I y II Semestre 2029</t>
  </si>
  <si>
    <t>I y II Semestre 2030</t>
  </si>
  <si>
    <t>I y II Semestre 2031</t>
  </si>
  <si>
    <t>I y II Semestre 2032</t>
  </si>
  <si>
    <t>I y II Semestre 2033</t>
  </si>
  <si>
    <t>I y II Semestre 2034</t>
  </si>
  <si>
    <t>I y II Semestre 2035</t>
  </si>
  <si>
    <t>I y II Semestre 2036</t>
  </si>
  <si>
    <t>I y II Semestre 2037</t>
  </si>
  <si>
    <t>I y II Semestre 2038</t>
  </si>
  <si>
    <t>I y II Semestre 2039</t>
  </si>
  <si>
    <t>I y II Semestre 2040</t>
  </si>
  <si>
    <t>I y II Semestre 2041</t>
  </si>
  <si>
    <t>I y II Semestre 2042</t>
  </si>
  <si>
    <t>I y II Semestre 2043</t>
  </si>
  <si>
    <t>I y II Semestre 2044</t>
  </si>
  <si>
    <t>I y II Semestre 2045</t>
  </si>
  <si>
    <t>I y II Semestre 2046</t>
  </si>
  <si>
    <t>I y II Semestre 2047</t>
  </si>
  <si>
    <t>I y II Semestre 2048</t>
  </si>
  <si>
    <t>I y II Semestre 2049</t>
  </si>
  <si>
    <t>I y II Semestre 2050</t>
  </si>
  <si>
    <t>I y II Semestre 2051</t>
  </si>
  <si>
    <t>I y II Semestre 2052</t>
  </si>
  <si>
    <t>I y II Semestre 2053</t>
  </si>
  <si>
    <t>I y II Semestre 2054</t>
  </si>
  <si>
    <t>I y II Semestre 2055</t>
  </si>
  <si>
    <t>I y II Semestre 2056</t>
  </si>
  <si>
    <t>I y II Semestre 2057</t>
  </si>
  <si>
    <t>I y II Semestre 2058</t>
  </si>
  <si>
    <t>I y II Semestre 2059</t>
  </si>
  <si>
    <t>I y II Semestre 2060</t>
  </si>
  <si>
    <t>I y II Semestre 2061</t>
  </si>
  <si>
    <t>I y II Semestre 2062</t>
  </si>
  <si>
    <t>I y II Semestre 2063</t>
  </si>
  <si>
    <t>I y II Semestre 2064</t>
  </si>
  <si>
    <t>I y II Semestre 2065</t>
  </si>
  <si>
    <t>I y II Semestre 2066</t>
  </si>
  <si>
    <t>I y II Semestre 2067</t>
  </si>
  <si>
    <t>I y II Semestre 2068</t>
  </si>
  <si>
    <t>I y II Semestre 2069</t>
  </si>
  <si>
    <t>I y II Semestre 2070</t>
  </si>
  <si>
    <t>I y II Semestre 2071</t>
  </si>
  <si>
    <t>I y II Semestre 2072</t>
  </si>
  <si>
    <t>I y II Semestre 2073</t>
  </si>
  <si>
    <t>I y II Semestre 2074</t>
  </si>
  <si>
    <t>I y II Semestre 2075</t>
  </si>
  <si>
    <t>I y II Semestre 2076</t>
  </si>
  <si>
    <t>I y II Semestre 2077</t>
  </si>
  <si>
    <t>I y II Semestre 2078</t>
  </si>
  <si>
    <t>I y II Semestre 2079</t>
  </si>
  <si>
    <t>I y II Semestre 2080</t>
  </si>
  <si>
    <t>I y II Semestre 2081</t>
  </si>
  <si>
    <t>I y II Semestre 2082</t>
  </si>
  <si>
    <t>I y II Semestre 2083</t>
  </si>
  <si>
    <t>I y II Semestre 2084</t>
  </si>
  <si>
    <t>I y II Semestre 2085</t>
  </si>
  <si>
    <t>I y II Semestre 2086</t>
  </si>
  <si>
    <t>I y II Semestre 2087</t>
  </si>
  <si>
    <t>I y II Semestre 2088</t>
  </si>
  <si>
    <t>I y II Semestre 2089</t>
  </si>
  <si>
    <t>I y II Semestre 2090</t>
  </si>
  <si>
    <t>I y II Semestre 2091</t>
  </si>
  <si>
    <t>I y II Semestre 2092</t>
  </si>
  <si>
    <t>I y II Semestre 2093</t>
  </si>
  <si>
    <t>I y II Semestre 2094</t>
  </si>
  <si>
    <t>I y II Semestre 2095</t>
  </si>
  <si>
    <t>I y II Semestre 2096</t>
  </si>
  <si>
    <t>I y II Semestre 2097</t>
  </si>
  <si>
    <t>I y II Semestre 2098</t>
  </si>
  <si>
    <t>I y II Semestre 2099</t>
  </si>
  <si>
    <t>I y II Semestre 2100</t>
  </si>
  <si>
    <t>I y II Semestre 2101</t>
  </si>
  <si>
    <t>I y II Semestre 2102</t>
  </si>
  <si>
    <t>I y II Semestre 2103</t>
  </si>
  <si>
    <t>I y II Semestre 2104</t>
  </si>
  <si>
    <t>I y II Semestre 2105</t>
  </si>
  <si>
    <t>I y II Semestre 2106</t>
  </si>
  <si>
    <t>I y II Semestre 2107</t>
  </si>
  <si>
    <t>I y II Semestre 2108</t>
  </si>
  <si>
    <t>I y II Semestre 2109</t>
  </si>
  <si>
    <t>I y II Semestre 2110</t>
  </si>
  <si>
    <t>I y II Semestre 2111</t>
  </si>
  <si>
    <t>I y II Semestre 2112</t>
  </si>
  <si>
    <t>I y II Semestre 2113</t>
  </si>
  <si>
    <t>I y II Semestre 2114</t>
  </si>
  <si>
    <t>I y II Semestre 2115</t>
  </si>
  <si>
    <t>I y II Semestre 2116</t>
  </si>
  <si>
    <t>I y II Semestre 2117</t>
  </si>
  <si>
    <t>I y II Semestre 2118</t>
  </si>
  <si>
    <t>I y II Semestre 2119</t>
  </si>
  <si>
    <t>I y II Semestre 2120</t>
  </si>
  <si>
    <t>I y II Semestre 2121</t>
  </si>
  <si>
    <t>I y II Semestre 2122</t>
  </si>
  <si>
    <t>I y II Semestre 2123</t>
  </si>
  <si>
    <t>I y II Semestre 2124</t>
  </si>
  <si>
    <t>I y II Semestre 2125</t>
  </si>
  <si>
    <t>I y II Semestre 2126</t>
  </si>
  <si>
    <t>I y II Semestre 2127</t>
  </si>
  <si>
    <t>I y II Semestre 2128</t>
  </si>
  <si>
    <t>I y II Semestre 2129</t>
  </si>
  <si>
    <t>I y II Semestre 2130</t>
  </si>
  <si>
    <t>I y II Semestre 2131</t>
  </si>
  <si>
    <t>I y II Semestre 2132</t>
  </si>
  <si>
    <t>I y II Semestre 2133</t>
  </si>
  <si>
    <t>I y II Semestre 2134</t>
  </si>
  <si>
    <t>I y II Semestre 2135</t>
  </si>
  <si>
    <t>I y II Semestre 2136</t>
  </si>
  <si>
    <t>I y II Semestre 2137</t>
  </si>
  <si>
    <t>I y II Semestre 2138</t>
  </si>
  <si>
    <t>I y II Semestre 2139</t>
  </si>
  <si>
    <r>
      <t xml:space="preserve">Herbicida MSMA- 72 </t>
    </r>
    <r>
      <rPr>
        <u/>
        <sz val="10"/>
        <color indexed="8"/>
        <rFont val="Tahoma"/>
        <family val="2"/>
      </rPr>
      <t>S</t>
    </r>
    <r>
      <rPr>
        <sz val="10"/>
        <color indexed="8"/>
        <rFont val="Tahoma"/>
        <family val="2"/>
      </rPr>
      <t xml:space="preserve">L, Arsenical, de contacto postemergente. Presentación de 0,5 a 1 litro </t>
    </r>
  </si>
  <si>
    <r>
      <t xml:space="preserve">Cuerda de nylon  para albañilería, No.27 de peso 460 </t>
    </r>
    <r>
      <rPr>
        <b/>
        <u/>
        <sz val="10"/>
        <rFont val="Tahoma"/>
        <family val="2"/>
      </rPr>
      <t>Gramos</t>
    </r>
    <r>
      <rPr>
        <sz val="10"/>
        <color indexed="10"/>
        <rFont val="Tahoma"/>
        <family val="2"/>
      </rPr>
      <t xml:space="preserve"> </t>
    </r>
  </si>
  <si>
    <t>92090004</t>
  </si>
  <si>
    <t>Sub partida</t>
  </si>
  <si>
    <t xml:space="preserve">sub clase </t>
  </si>
  <si>
    <t>consecutivo</t>
  </si>
  <si>
    <t xml:space="preserve">Costo Unitario </t>
  </si>
  <si>
    <t>Valor Estimado Total (¢)</t>
  </si>
  <si>
    <t>Tranferencias varias</t>
  </si>
  <si>
    <t xml:space="preserve">Plafón de porcelana, redondo, color blanco, para bombillo standard. </t>
  </si>
  <si>
    <t xml:space="preserve">duchas </t>
  </si>
  <si>
    <t xml:space="preserve">bombillos </t>
  </si>
  <si>
    <t>cubetas de pintura oscuro aceite</t>
  </si>
  <si>
    <t>cubetas de pintura claro aceite</t>
  </si>
  <si>
    <t>000069</t>
  </si>
  <si>
    <t>cubetas de  pintura anticorrosiva</t>
  </si>
  <si>
    <t>mangueras de 30 metros</t>
  </si>
  <si>
    <t xml:space="preserve">figuras de pvc fontanería </t>
  </si>
  <si>
    <t>090701</t>
  </si>
  <si>
    <t>715015</t>
  </si>
  <si>
    <t>125004</t>
  </si>
  <si>
    <t>899</t>
  </si>
  <si>
    <t>250080</t>
  </si>
  <si>
    <t>colchón de cuna</t>
  </si>
  <si>
    <t>sábanas para cuna</t>
  </si>
  <si>
    <t>traje típico hombre</t>
  </si>
  <si>
    <t>colchón matrimonial</t>
  </si>
  <si>
    <t>cobija  individual</t>
  </si>
  <si>
    <t>calzado deportivo</t>
  </si>
  <si>
    <t>traje típico mujer</t>
  </si>
  <si>
    <t>zapato cerrado cuerina</t>
  </si>
  <si>
    <t>000910</t>
  </si>
  <si>
    <t>bota de  hule</t>
  </si>
  <si>
    <t>0170201</t>
  </si>
  <si>
    <t>TOALLAS HUMEDAS PARA BEBE, CON AROMA, HIPOALÉRGICAS, GLICERINA, ALOE Y VITAMINA E, SIN ALCOHOL, MATERIAL ALGODONADO, PAQUETE 80 UNIDADES</t>
  </si>
  <si>
    <t>000235</t>
  </si>
  <si>
    <t>frascos crema de bebé</t>
  </si>
  <si>
    <t>130701</t>
  </si>
  <si>
    <t>botellas de champú</t>
  </si>
  <si>
    <t>000420</t>
  </si>
  <si>
    <t>jabón  de bebé</t>
  </si>
  <si>
    <t>escobas</t>
  </si>
  <si>
    <t>090301</t>
  </si>
  <si>
    <t>Desodorante (uso personal),  presentación  en gel  de 85 gramos  hombre, aroma a escoger. Envase  transparente</t>
  </si>
  <si>
    <t>Desodorante (uso personal),  presentación en gel de 85 gramos para mujer, aroma a escoger. Envase transparente</t>
  </si>
  <si>
    <t>090302</t>
  </si>
  <si>
    <t>juegos de mesas educativos para jovenes jenga,  ajedrez, damas chihas , dominó,   scrabber, tablero, gran banco,</t>
  </si>
  <si>
    <t>001550</t>
  </si>
  <si>
    <t>ula ula</t>
  </si>
  <si>
    <t>mat  de yoga</t>
  </si>
  <si>
    <t>003700</t>
  </si>
  <si>
    <t>net voleybol</t>
  </si>
  <si>
    <t>balones voleybol</t>
  </si>
  <si>
    <t xml:space="preserve">microondas </t>
  </si>
  <si>
    <t>hidrolavadoras</t>
  </si>
  <si>
    <t>160</t>
  </si>
  <si>
    <t>refrigeradora puerta vertical</t>
  </si>
  <si>
    <t>lavadora automática</t>
  </si>
  <si>
    <t>secadora  electrica</t>
  </si>
  <si>
    <t>cocina  eléctrica</t>
  </si>
  <si>
    <t>esmeriladora</t>
  </si>
  <si>
    <t>motoguaraña</t>
  </si>
  <si>
    <t xml:space="preserve">chapulin cortador de zacate </t>
  </si>
  <si>
    <t>motosierra 20 pulgadas</t>
  </si>
  <si>
    <t>máquina de sodar</t>
  </si>
  <si>
    <t>máquina de sodar de gasolina</t>
  </si>
  <si>
    <t>ventiladores</t>
  </si>
  <si>
    <t>008200</t>
  </si>
  <si>
    <t>procesador de alimentos industrial</t>
  </si>
  <si>
    <t>000402</t>
  </si>
  <si>
    <t>refresqueras</t>
  </si>
  <si>
    <t>batidora industrial</t>
  </si>
  <si>
    <t>Televisores similares o parecidos a Panasonic  de 127 cms (50 pulgadas), Tipo LED. Modo Eco para ahorro de energía. Debe de incluir dentro del precio unitario la base de pared correspondiente para cada pantalla. (SOPORTE PARED PARA PANTALLA DE 81,28 cms (</t>
  </si>
  <si>
    <t>computadora</t>
  </si>
  <si>
    <t>000450</t>
  </si>
  <si>
    <t>escritorio  para  computadora</t>
  </si>
  <si>
    <t>rapadoras</t>
  </si>
  <si>
    <t>000375</t>
  </si>
  <si>
    <t>secadora de pelo</t>
  </si>
  <si>
    <t>004800</t>
  </si>
  <si>
    <t>toldos grandes</t>
  </si>
  <si>
    <t>sillas plegables</t>
  </si>
  <si>
    <t>mesa plegable 6 personas plástica</t>
  </si>
  <si>
    <t>003110</t>
  </si>
  <si>
    <t xml:space="preserve">mesas tipo pick nick </t>
  </si>
  <si>
    <t>trombones</t>
  </si>
  <si>
    <t>saxofones</t>
  </si>
  <si>
    <t>microfonos</t>
  </si>
  <si>
    <t>pedestal micrófono</t>
  </si>
  <si>
    <t>parlantes grandes</t>
  </si>
  <si>
    <t>guitarra electro acustica</t>
  </si>
  <si>
    <t>timbaleta</t>
  </si>
  <si>
    <t>cincerro o cowbell</t>
  </si>
  <si>
    <t>marimba</t>
  </si>
  <si>
    <t>metrónomo</t>
  </si>
  <si>
    <t>Banjo</t>
  </si>
  <si>
    <t>lira</t>
  </si>
  <si>
    <t>teclados</t>
  </si>
  <si>
    <t>bolillos  para batería</t>
  </si>
  <si>
    <t>atril</t>
  </si>
  <si>
    <t>mezcaldora</t>
  </si>
  <si>
    <t>amplificador para bajo</t>
  </si>
  <si>
    <t>bicicleta estacionaria</t>
  </si>
  <si>
    <t>máquina eléptica</t>
  </si>
  <si>
    <t>multigimnasiio</t>
  </si>
  <si>
    <t>caminadora</t>
  </si>
  <si>
    <t>mueble con fregadero en acero inoxidable</t>
  </si>
  <si>
    <t>armario</t>
  </si>
  <si>
    <t>001630</t>
  </si>
  <si>
    <t>cunas  en madera</t>
  </si>
  <si>
    <t>091201</t>
  </si>
  <si>
    <t>portabebés</t>
  </si>
  <si>
    <t>sillas para carros</t>
  </si>
  <si>
    <t>sillas para bebé para comer</t>
  </si>
  <si>
    <t>001680</t>
  </si>
  <si>
    <t>encierros</t>
  </si>
  <si>
    <t>coche</t>
  </si>
  <si>
    <t>tina baño bebé</t>
  </si>
  <si>
    <t xml:space="preserve">móbiles para cuna </t>
  </si>
  <si>
    <t>Agroindustrial</t>
  </si>
  <si>
    <t xml:space="preserve">SERVICIO DE INSTALACION DE PLANTA DE TRATAMIENTO DE AGUAS NEGRAS Y GRISES EN EL CAI GERARDO RODRIGUEZ </t>
  </si>
  <si>
    <t>SERVICIO DE INSTALACION DE PLANTA DE TRATAMIENTO DE AGUAS NEGRAS Y GRISES EN EL CAI JORGE DEBRAVO (CARTAGO).</t>
  </si>
  <si>
    <t xml:space="preserve">SERVICIO DE REMODELACIÓN Y RECONSTRUCCIÓN DE EDIFICIOS(INCLUYE DEMOLICIONES) Mejoras en Ámbito G. CAI La Reforma </t>
  </si>
  <si>
    <t xml:space="preserve">Unidad </t>
  </si>
  <si>
    <t>Transferencias varias</t>
  </si>
  <si>
    <t>Cremas o ungüentos hidrofílicos</t>
  </si>
  <si>
    <t>92046649</t>
  </si>
  <si>
    <t>CEPILLO PARA NIÑO( A)</t>
  </si>
  <si>
    <t>CEPILLO PARA ADULTO</t>
  </si>
  <si>
    <t>00000001</t>
  </si>
  <si>
    <t>150901</t>
  </si>
  <si>
    <t>0000001</t>
  </si>
  <si>
    <t>TOALLITAS</t>
  </si>
  <si>
    <t>000075</t>
  </si>
  <si>
    <t>TALCOS</t>
  </si>
  <si>
    <t>000290</t>
  </si>
  <si>
    <t>JABON LIQUIDO</t>
  </si>
  <si>
    <t>000380</t>
  </si>
  <si>
    <t>ALCOHOL EN GEL</t>
  </si>
  <si>
    <t>CORTINAS</t>
  </si>
  <si>
    <t>ALFOMBRA DE HULE ANTIDESLIZANTE</t>
  </si>
  <si>
    <t>ALFOMBRA DE TELA</t>
  </si>
  <si>
    <t xml:space="preserve">ALFOMBRA DE HULE </t>
  </si>
  <si>
    <t>REFRIGERADORA</t>
  </si>
  <si>
    <t>LAVADORA</t>
  </si>
  <si>
    <t>HORNOMICROONDAS</t>
  </si>
  <si>
    <t>92069789</t>
  </si>
  <si>
    <t>SISTEMA SONIDO DIGITAL</t>
  </si>
  <si>
    <t xml:space="preserve">TV </t>
  </si>
  <si>
    <t>ABANICO DE PARED</t>
  </si>
  <si>
    <t>SERVICIO DE PAYASOS</t>
  </si>
  <si>
    <t>10702</t>
  </si>
  <si>
    <t>82151604</t>
  </si>
  <si>
    <t>92062838</t>
  </si>
  <si>
    <t>90159995</t>
  </si>
  <si>
    <t>92077065</t>
  </si>
  <si>
    <t>SERVICIO DE ALQUILER DE JUEGOS INFANTILES E INFLABLES.</t>
  </si>
  <si>
    <t>90101801</t>
  </si>
  <si>
    <t>92132082</t>
  </si>
  <si>
    <t>COMIDAS PARA LLEVAR PREPARADAS PROFESIONALMENTE</t>
  </si>
  <si>
    <t>50192703</t>
  </si>
  <si>
    <t>92129279</t>
  </si>
  <si>
    <t>RACIÓN ALIMENTICIA TIPO PLATO FUERTE</t>
  </si>
  <si>
    <t>000510</t>
  </si>
  <si>
    <t xml:space="preserve">SISTEMA DE SONIDO DIGITAL </t>
  </si>
  <si>
    <t>92019921</t>
  </si>
  <si>
    <t>CACHERA PARA FREGADERO</t>
  </si>
  <si>
    <t>CACHERAS PARA BAÑO</t>
  </si>
  <si>
    <t>GUANTES PARA JARDINERIA</t>
  </si>
  <si>
    <t>MANGUERA</t>
  </si>
  <si>
    <t>PALA</t>
  </si>
  <si>
    <t>20401</t>
  </si>
  <si>
    <t>CARRETILLO</t>
  </si>
  <si>
    <t>000097</t>
  </si>
  <si>
    <t>RASTRILLO</t>
  </si>
  <si>
    <t>29905</t>
  </si>
  <si>
    <t xml:space="preserve">ESCOBA </t>
  </si>
  <si>
    <t>TIJERA</t>
  </si>
  <si>
    <t>PALA PLASTICA</t>
  </si>
  <si>
    <t>PALIN</t>
  </si>
  <si>
    <t>20306</t>
  </si>
  <si>
    <t>MANGUERA DE HULE</t>
  </si>
  <si>
    <t>000008</t>
  </si>
  <si>
    <t>GUANTES DESECHABLES</t>
  </si>
  <si>
    <t>29904</t>
  </si>
  <si>
    <t xml:space="preserve">BOTAS </t>
  </si>
  <si>
    <t>CAPAS</t>
  </si>
  <si>
    <t>ALICATE CORRIENTE</t>
  </si>
  <si>
    <t>000820</t>
  </si>
  <si>
    <t>ALICATE DE PUNTA</t>
  </si>
  <si>
    <t>29906</t>
  </si>
  <si>
    <t>ANTEOJOS</t>
  </si>
  <si>
    <t>10550</t>
  </si>
  <si>
    <t>00100</t>
  </si>
  <si>
    <t>CHISPA</t>
  </si>
  <si>
    <t>000610</t>
  </si>
  <si>
    <t>SILLA FIJA DE BAÑO CON RESPALDAR</t>
  </si>
  <si>
    <t>CAMILLA PORTATIL DE PACIENTE</t>
  </si>
  <si>
    <t>50106</t>
  </si>
  <si>
    <t>CAMILLA GINECOLICA</t>
  </si>
  <si>
    <t>MESA DE EXAMINACION</t>
  </si>
  <si>
    <t>98569872</t>
  </si>
  <si>
    <t>DOOPLER FETAL</t>
  </si>
  <si>
    <t>90025686</t>
  </si>
  <si>
    <t>GLUCOMETRO</t>
  </si>
  <si>
    <t>145896</t>
  </si>
  <si>
    <t>LANCETA  PARA GLUCOMETRO</t>
  </si>
  <si>
    <t>90003805</t>
  </si>
  <si>
    <t xml:space="preserve">SILLA RUEDAS </t>
  </si>
  <si>
    <t>002860</t>
  </si>
  <si>
    <t>CARRITO DE MEDICAMENTOS</t>
  </si>
  <si>
    <t>003852</t>
  </si>
  <si>
    <t>COLLAR CERBICAL</t>
  </si>
  <si>
    <t>01045685</t>
  </si>
  <si>
    <t>COLLAR CERVICAL</t>
  </si>
  <si>
    <t>456458</t>
  </si>
  <si>
    <t>FERULAPLASTICA</t>
  </si>
  <si>
    <t>005600</t>
  </si>
  <si>
    <t>INMOVILIZADOR</t>
  </si>
  <si>
    <t>001150</t>
  </si>
  <si>
    <t>ELECTROCAUTERIOS</t>
  </si>
  <si>
    <t>001152</t>
  </si>
  <si>
    <t>BASE  DE ELECTROCAUTERIOS</t>
  </si>
  <si>
    <t>002820</t>
  </si>
  <si>
    <t xml:space="preserve">MESA DE MAYO </t>
  </si>
  <si>
    <t>005868</t>
  </si>
  <si>
    <t>TALLIMETRO</t>
  </si>
  <si>
    <t>TERMOMETRO DIGITAL</t>
  </si>
  <si>
    <t>CINTA TESTIGO</t>
  </si>
  <si>
    <t>BALANZA</t>
  </si>
  <si>
    <r>
      <t xml:space="preserve">Herbicida MSMA- 72 </t>
    </r>
    <r>
      <rPr>
        <u/>
        <sz val="9"/>
        <color indexed="8"/>
        <rFont val="Tahoma"/>
        <family val="2"/>
      </rPr>
      <t>S</t>
    </r>
    <r>
      <rPr>
        <sz val="9"/>
        <color indexed="8"/>
        <rFont val="Tahoma"/>
        <family val="2"/>
      </rPr>
      <t xml:space="preserve">L, Arsenical, de contacto postemergente. Presentación de 0,5 a 1 litro </t>
    </r>
  </si>
  <si>
    <r>
      <t xml:space="preserve">Cuerda de nylon  para albañilería, No.27 de peso 460 </t>
    </r>
    <r>
      <rPr>
        <b/>
        <u/>
        <sz val="9"/>
        <rFont val="Tahoma"/>
        <family val="2"/>
      </rPr>
      <t>Gramos</t>
    </r>
    <r>
      <rPr>
        <sz val="9"/>
        <color indexed="1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</si>
</sst>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_);\(&quot;₡&quot;#,##0.00\)"/>
    <numFmt numFmtId="8" formatCode="&quot;₡&quot;#,##0.00_);[Red]\(&quot;₡&quot;#,##0.00\)"/>
    <numFmt numFmtId="44" formatCode="_(&quot;₡&quot;* #,##0.00_);_(&quot;₡&quot;* \(#,##0.00\);_(&quot;₡&quot;* &quot;-&quot;??_);_(@_)"/>
    <numFmt numFmtId="43" formatCode="_(* #,##0.00_);_(* \(#,##0.00\);_(* &quot;-&quot;??_);_(@_)"/>
    <numFmt numFmtId="164" formatCode="_-* #,##0.00\ _p_t_a_-;\-* #,##0.00\ _p_t_a_-;_-* &quot;-&quot;??\ _p_t_a_-;_-@_-"/>
    <numFmt numFmtId="165" formatCode="_ * #,##0.00_ ;_ * \-#,##0.00_ ;_ * &quot;-&quot;??_ ;_ @_ "/>
    <numFmt numFmtId="166" formatCode="[$₡-140A]#,##0.00"/>
    <numFmt numFmtId="167" formatCode="_-* #,##0\ _p_t_a_-;\-* #,##0\ _p_t_a_-;_-* &quot;-&quot;??\ _p_t_a_-;_-@_-"/>
    <numFmt numFmtId="168" formatCode="#,##0.0"/>
    <numFmt numFmtId="169" formatCode="#,##0.000"/>
    <numFmt numFmtId="170" formatCode="&quot;₡&quot;#,##0.00;[Red]&quot;₡&quot;#,##0.00"/>
    <numFmt numFmtId="171" formatCode="&quot;₡&quot;#,##0.00"/>
  </numFmts>
  <fonts count="39" x14ac:knownFonts="1">
    <font>
      <sz val="11"/>
      <color theme="1"/>
      <name val="Calibri"/>
      <family val="2"/>
      <scheme val="minor"/>
    </font>
    <font>
      <sz val="11"/>
      <color theme="1"/>
      <name val="Calibri"/>
      <family val="2"/>
      <scheme val="minor"/>
    </font>
    <font>
      <sz val="10"/>
      <name val="Arial"/>
      <family val="2"/>
    </font>
    <font>
      <sz val="9"/>
      <name val="Tahoma"/>
      <family val="2"/>
    </font>
    <font>
      <sz val="12"/>
      <name val="Tahoma"/>
      <family val="2"/>
    </font>
    <font>
      <sz val="10"/>
      <name val="Tahoma"/>
      <family val="2"/>
    </font>
    <font>
      <sz val="10"/>
      <color theme="1"/>
      <name val="Tahoma"/>
      <family val="2"/>
    </font>
    <font>
      <b/>
      <sz val="10"/>
      <name val="Tahoma"/>
      <family val="2"/>
    </font>
    <font>
      <b/>
      <u/>
      <sz val="10"/>
      <name val="Tahoma"/>
      <family val="2"/>
    </font>
    <font>
      <b/>
      <sz val="10"/>
      <color theme="1"/>
      <name val="Tahoma"/>
      <family val="2"/>
    </font>
    <font>
      <sz val="10"/>
      <name val="Arial"/>
      <family val="2"/>
    </font>
    <font>
      <sz val="10"/>
      <color indexed="8"/>
      <name val="Tahoma"/>
      <family val="2"/>
    </font>
    <font>
      <u/>
      <sz val="11"/>
      <color theme="10"/>
      <name val="Calibri"/>
      <family val="2"/>
      <scheme val="minor"/>
    </font>
    <font>
      <u/>
      <sz val="10"/>
      <color indexed="12"/>
      <name val="Arial"/>
      <family val="2"/>
    </font>
    <font>
      <sz val="11"/>
      <name val="Calibri"/>
      <family val="2"/>
      <scheme val="minor"/>
    </font>
    <font>
      <u/>
      <sz val="10"/>
      <name val="Tahoma"/>
      <family val="2"/>
    </font>
    <font>
      <u/>
      <sz val="10"/>
      <color theme="10"/>
      <name val="Tahoma"/>
      <family val="2"/>
    </font>
    <font>
      <sz val="10"/>
      <name val="Arial"/>
      <family val="2"/>
    </font>
    <font>
      <b/>
      <sz val="9"/>
      <color indexed="81"/>
      <name val="Tahoma"/>
      <family val="2"/>
    </font>
    <font>
      <sz val="9"/>
      <color indexed="81"/>
      <name val="Tahoma"/>
      <family val="2"/>
    </font>
    <font>
      <sz val="10"/>
      <name val="Times New Roman"/>
      <family val="1"/>
    </font>
    <font>
      <sz val="9"/>
      <color rgb="FF000000"/>
      <name val="Arial"/>
      <family val="2"/>
    </font>
    <font>
      <sz val="9"/>
      <name val="Arial"/>
      <family val="2"/>
    </font>
    <font>
      <sz val="10"/>
      <color rgb="FF000000"/>
      <name val="Tahoma"/>
      <family val="2"/>
    </font>
    <font>
      <u/>
      <sz val="10"/>
      <color indexed="8"/>
      <name val="Tahoma"/>
      <family val="2"/>
    </font>
    <font>
      <sz val="10"/>
      <color indexed="10"/>
      <name val="Tahoma"/>
      <family val="2"/>
    </font>
    <font>
      <b/>
      <sz val="10"/>
      <color indexed="8"/>
      <name val="Tahoma"/>
      <family val="2"/>
    </font>
    <font>
      <sz val="10"/>
      <color theme="1"/>
      <name val="Arial"/>
      <family val="2"/>
    </font>
    <font>
      <b/>
      <sz val="12"/>
      <color theme="1"/>
      <name val="Tahoma"/>
      <family val="2"/>
    </font>
    <font>
      <sz val="9"/>
      <color theme="1"/>
      <name val="Tahoma"/>
      <family val="2"/>
    </font>
    <font>
      <sz val="11"/>
      <name val="Arial"/>
      <family val="2"/>
    </font>
    <font>
      <sz val="10"/>
      <name val="Arial Narrow"/>
      <family val="2"/>
    </font>
    <font>
      <sz val="10"/>
      <color theme="0"/>
      <name val="Tahoma"/>
      <family val="2"/>
    </font>
    <font>
      <b/>
      <sz val="9"/>
      <name val="Tahoma"/>
      <family val="2"/>
    </font>
    <font>
      <sz val="9"/>
      <color rgb="FF000000"/>
      <name val="Tahoma"/>
      <family val="2"/>
    </font>
    <font>
      <sz val="9"/>
      <color indexed="8"/>
      <name val="Tahoma"/>
      <family val="2"/>
    </font>
    <font>
      <u/>
      <sz val="9"/>
      <color indexed="8"/>
      <name val="Tahoma"/>
      <family val="2"/>
    </font>
    <font>
      <b/>
      <u/>
      <sz val="9"/>
      <name val="Tahoma"/>
      <family val="2"/>
    </font>
    <font>
      <sz val="9"/>
      <color indexed="10"/>
      <name val="Tahoma"/>
      <family val="2"/>
    </font>
  </fonts>
  <fills count="12">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ABF8F"/>
        <bgColor indexed="64"/>
      </patternFill>
    </fill>
    <fill>
      <patternFill patternType="solid">
        <fgColor rgb="FFD8E4B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5">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2" fillId="0" borderId="0"/>
    <xf numFmtId="0" fontId="1" fillId="0" borderId="0"/>
    <xf numFmtId="0" fontId="10" fillId="0" borderId="0"/>
    <xf numFmtId="0" fontId="17" fillId="0" borderId="0"/>
    <xf numFmtId="0" fontId="20" fillId="0" borderId="0"/>
  </cellStyleXfs>
  <cellXfs count="464">
    <xf numFmtId="0" fontId="0" fillId="0" borderId="0" xfId="0"/>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wrapText="1"/>
    </xf>
    <xf numFmtId="0" fontId="5" fillId="4" borderId="1" xfId="0" applyFont="1" applyFill="1" applyBorder="1" applyAlignment="1">
      <alignment wrapText="1"/>
    </xf>
    <xf numFmtId="0" fontId="5" fillId="2" borderId="1" xfId="2" applyFont="1" applyFill="1" applyBorder="1" applyAlignment="1">
      <alignment horizontal="center" vertical="center"/>
    </xf>
    <xf numFmtId="0" fontId="5" fillId="2" borderId="1" xfId="2" applyFont="1" applyFill="1" applyBorder="1" applyAlignment="1">
      <alignment wrapText="1"/>
    </xf>
    <xf numFmtId="44" fontId="5" fillId="2" borderId="1" xfId="1" applyFont="1" applyFill="1" applyBorder="1"/>
    <xf numFmtId="44" fontId="5" fillId="2" borderId="1" xfId="1" applyFont="1" applyFill="1" applyBorder="1" applyAlignment="1">
      <alignment horizontal="right"/>
    </xf>
    <xf numFmtId="0" fontId="7" fillId="3" borderId="1" xfId="2" applyFont="1" applyFill="1" applyBorder="1" applyAlignment="1">
      <alignment horizontal="center" wrapText="1"/>
    </xf>
    <xf numFmtId="49" fontId="6" fillId="0" borderId="0" xfId="0" applyNumberFormat="1" applyFont="1" applyAlignment="1">
      <alignment horizontal="center" vertical="center"/>
    </xf>
    <xf numFmtId="0" fontId="6" fillId="4" borderId="0" xfId="0" applyFont="1" applyFill="1"/>
    <xf numFmtId="0" fontId="6" fillId="4" borderId="0" xfId="0" applyFont="1" applyFill="1" applyAlignment="1">
      <alignment vertical="center"/>
    </xf>
    <xf numFmtId="0" fontId="5" fillId="4" borderId="1" xfId="0" applyFont="1" applyFill="1" applyBorder="1" applyAlignment="1">
      <alignment vertical="center" wrapText="1"/>
    </xf>
    <xf numFmtId="8" fontId="5" fillId="4" borderId="1" xfId="0" applyNumberFormat="1" applyFont="1" applyFill="1" applyBorder="1" applyAlignment="1">
      <alignment vertical="center"/>
    </xf>
    <xf numFmtId="0" fontId="5" fillId="4"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7" fontId="5" fillId="4" borderId="1" xfId="1" applyNumberFormat="1" applyFont="1" applyFill="1" applyBorder="1" applyAlignment="1">
      <alignment vertical="center"/>
    </xf>
    <xf numFmtId="0" fontId="5" fillId="4" borderId="1" xfId="0" applyFont="1" applyFill="1" applyBorder="1" applyAlignment="1">
      <alignment horizontal="center" vertical="center" wrapText="1"/>
    </xf>
    <xf numFmtId="0" fontId="3" fillId="4" borderId="1" xfId="2" applyFont="1" applyFill="1" applyBorder="1" applyAlignment="1">
      <alignment horizontal="center" vertical="center" wrapText="1"/>
    </xf>
    <xf numFmtId="0" fontId="5" fillId="2" borderId="1" xfId="2" applyFont="1" applyFill="1" applyBorder="1" applyAlignment="1">
      <alignment horizontal="center" wrapText="1"/>
    </xf>
    <xf numFmtId="0" fontId="6" fillId="0" borderId="0" xfId="0" applyFont="1" applyAlignment="1">
      <alignment horizontal="center" wrapText="1"/>
    </xf>
    <xf numFmtId="7" fontId="9" fillId="0" borderId="0" xfId="0" applyNumberFormat="1" applyFont="1"/>
    <xf numFmtId="0" fontId="5" fillId="4" borderId="1" xfId="0" applyFont="1" applyFill="1" applyBorder="1" applyAlignment="1">
      <alignment horizontal="left" vertical="top" wrapText="1"/>
    </xf>
    <xf numFmtId="0" fontId="5" fillId="4" borderId="1" xfId="0" applyFont="1" applyFill="1" applyBorder="1" applyAlignment="1">
      <alignment horizontal="center" wrapText="1"/>
    </xf>
    <xf numFmtId="7" fontId="5" fillId="4" borderId="1" xfId="1" applyNumberFormat="1" applyFont="1" applyFill="1" applyBorder="1" applyAlignment="1">
      <alignment horizontal="right" vertical="center"/>
    </xf>
    <xf numFmtId="0" fontId="6" fillId="4" borderId="1" xfId="0" applyFont="1" applyFill="1" applyBorder="1" applyAlignment="1">
      <alignment horizontal="left" vertical="top" wrapText="1"/>
    </xf>
    <xf numFmtId="49" fontId="5" fillId="4" borderId="1" xfId="0" applyNumberFormat="1" applyFont="1" applyFill="1" applyBorder="1" applyAlignment="1">
      <alignment horizontal="left" vertical="center"/>
    </xf>
    <xf numFmtId="0" fontId="5" fillId="4" borderId="0" xfId="0" applyFont="1" applyFill="1"/>
    <xf numFmtId="0" fontId="5" fillId="0" borderId="0" xfId="0" applyFont="1"/>
    <xf numFmtId="0" fontId="7" fillId="2" borderId="1" xfId="2" applyFont="1" applyFill="1" applyBorder="1" applyAlignment="1">
      <alignment horizontal="center"/>
    </xf>
    <xf numFmtId="0" fontId="7" fillId="2" borderId="1" xfId="2" applyFont="1" applyFill="1" applyBorder="1"/>
    <xf numFmtId="0" fontId="7" fillId="2" borderId="1" xfId="2" applyFont="1" applyFill="1" applyBorder="1" applyAlignment="1">
      <alignment horizontal="center" vertical="center"/>
    </xf>
    <xf numFmtId="44" fontId="7" fillId="2" borderId="1" xfId="1" applyFont="1" applyFill="1" applyBorder="1"/>
    <xf numFmtId="44" fontId="7" fillId="2" borderId="1" xfId="1" applyFont="1" applyFill="1" applyBorder="1" applyAlignment="1">
      <alignment horizontal="right"/>
    </xf>
    <xf numFmtId="0" fontId="7" fillId="2" borderId="1" xfId="2" applyFont="1" applyFill="1" applyBorder="1" applyAlignment="1">
      <alignment wrapText="1"/>
    </xf>
    <xf numFmtId="0" fontId="7" fillId="3" borderId="1" xfId="2" applyFont="1" applyFill="1" applyBorder="1" applyAlignment="1">
      <alignment horizontal="center" vertical="center"/>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0" fontId="7"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44" fontId="7" fillId="0" borderId="1" xfId="1" applyFont="1" applyBorder="1" applyAlignment="1">
      <alignment horizontal="center" vertical="center"/>
    </xf>
    <xf numFmtId="44" fontId="7" fillId="0" borderId="1" xfId="1" applyFont="1" applyFill="1" applyBorder="1" applyAlignment="1">
      <alignment horizontal="center" vertical="center"/>
    </xf>
    <xf numFmtId="0" fontId="11"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37" fontId="5" fillId="0" borderId="1" xfId="4" applyNumberFormat="1" applyFont="1" applyFill="1" applyBorder="1" applyAlignment="1">
      <alignment horizontal="center" vertical="center"/>
    </xf>
    <xf numFmtId="43" fontId="5" fillId="0" borderId="1" xfId="4" applyFont="1" applyFill="1" applyBorder="1" applyAlignment="1">
      <alignment horizontal="center" vertical="center"/>
    </xf>
    <xf numFmtId="166" fontId="11" fillId="0" borderId="1" xfId="4" applyNumberFormat="1" applyFont="1" applyFill="1" applyBorder="1" applyAlignment="1">
      <alignment horizontal="center" vertical="center" wrapText="1"/>
    </xf>
    <xf numFmtId="0" fontId="5" fillId="0" borderId="1" xfId="2"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166" fontId="5" fillId="0" borderId="1" xfId="0" applyNumberFormat="1" applyFont="1" applyBorder="1" applyAlignment="1">
      <alignment horizontal="center" vertical="center"/>
    </xf>
    <xf numFmtId="4" fontId="5" fillId="0" borderId="1" xfId="0" applyNumberFormat="1" applyFont="1" applyFill="1" applyBorder="1" applyAlignment="1">
      <alignment horizontal="center" vertical="center"/>
    </xf>
    <xf numFmtId="43" fontId="5" fillId="0" borderId="1" xfId="7" applyFont="1" applyFill="1" applyBorder="1" applyAlignment="1">
      <alignment horizontal="center" vertical="center"/>
    </xf>
    <xf numFmtId="43" fontId="5" fillId="0" borderId="1" xfId="7" applyFont="1" applyFill="1" applyBorder="1" applyAlignment="1">
      <alignment horizontal="center" vertical="center" wrapText="1"/>
    </xf>
    <xf numFmtId="44" fontId="5" fillId="0" borderId="1" xfId="1" applyFont="1" applyFill="1" applyBorder="1" applyAlignment="1">
      <alignment horizontal="center" vertical="center"/>
    </xf>
    <xf numFmtId="0" fontId="11" fillId="0" borderId="1" xfId="9" applyFont="1" applyFill="1" applyBorder="1" applyAlignment="1" applyProtection="1">
      <alignment horizontal="center" vertical="center"/>
    </xf>
    <xf numFmtId="8" fontId="5" fillId="0" borderId="1" xfId="0" applyNumberFormat="1" applyFont="1" applyFill="1" applyBorder="1" applyAlignment="1">
      <alignment horizontal="center" vertical="center" wrapText="1"/>
    </xf>
    <xf numFmtId="8" fontId="5" fillId="0" borderId="1" xfId="0" applyNumberFormat="1" applyFont="1" applyBorder="1" applyAlignment="1">
      <alignment horizontal="center" vertical="center" wrapText="1"/>
    </xf>
    <xf numFmtId="1"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166" fontId="5" fillId="5" borderId="1"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wrapText="1"/>
    </xf>
    <xf numFmtId="166" fontId="5" fillId="0" borderId="5" xfId="0" applyNumberFormat="1" applyFont="1" applyBorder="1" applyAlignment="1">
      <alignment horizontal="center" vertical="center"/>
    </xf>
    <xf numFmtId="0" fontId="5" fillId="0" borderId="1" xfId="0" applyFont="1" applyFill="1" applyBorder="1" applyAlignment="1">
      <alignment wrapText="1"/>
    </xf>
    <xf numFmtId="0" fontId="6" fillId="0" borderId="1" xfId="0" applyFont="1" applyFill="1" applyBorder="1"/>
    <xf numFmtId="49" fontId="6" fillId="0" borderId="1" xfId="0" applyNumberFormat="1" applyFont="1" applyFill="1" applyBorder="1"/>
    <xf numFmtId="0" fontId="6" fillId="0" borderId="1" xfId="0" applyFont="1" applyFill="1" applyBorder="1" applyAlignment="1">
      <alignment horizontal="center" vertical="center"/>
    </xf>
    <xf numFmtId="44" fontId="5" fillId="0" borderId="1" xfId="1" applyFont="1" applyFill="1" applyBorder="1"/>
    <xf numFmtId="0" fontId="6" fillId="0" borderId="0" xfId="0" applyFont="1" applyFill="1"/>
    <xf numFmtId="0" fontId="6" fillId="0" borderId="1" xfId="0" applyFont="1" applyFill="1" applyBorder="1" applyAlignment="1">
      <alignment horizontal="center"/>
    </xf>
    <xf numFmtId="43" fontId="5" fillId="0" borderId="1" xfId="7" applyFont="1" applyFill="1" applyBorder="1" applyAlignment="1">
      <alignment vertical="top" wrapText="1"/>
    </xf>
    <xf numFmtId="0" fontId="6" fillId="0" borderId="1" xfId="0" applyFont="1" applyFill="1" applyBorder="1" applyAlignment="1">
      <alignment wrapText="1"/>
    </xf>
    <xf numFmtId="43" fontId="5" fillId="0" borderId="1" xfId="7" applyFont="1" applyFill="1" applyBorder="1" applyAlignment="1">
      <alignment wrapText="1"/>
    </xf>
    <xf numFmtId="43" fontId="5" fillId="0" borderId="1" xfId="7" applyFont="1" applyFill="1" applyBorder="1"/>
    <xf numFmtId="44" fontId="6" fillId="0" borderId="1" xfId="1" applyFont="1" applyFill="1" applyBorder="1"/>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2" applyFont="1" applyFill="1" applyBorder="1" applyAlignment="1">
      <alignment horizontal="center" vertical="center" wrapText="1"/>
    </xf>
    <xf numFmtId="43" fontId="5" fillId="0" borderId="1" xfId="7" applyFont="1" applyFill="1" applyBorder="1" applyAlignment="1">
      <alignment horizontal="center"/>
    </xf>
    <xf numFmtId="44" fontId="5" fillId="0" borderId="1" xfId="1" applyFont="1" applyFill="1" applyBorder="1" applyAlignment="1">
      <alignment horizontal="center"/>
    </xf>
    <xf numFmtId="44" fontId="5" fillId="0" borderId="1" xfId="1" applyFont="1" applyFill="1" applyBorder="1" applyAlignment="1"/>
    <xf numFmtId="0" fontId="2" fillId="0" borderId="1" xfId="0" applyFont="1" applyFill="1" applyBorder="1" applyAlignment="1"/>
    <xf numFmtId="49" fontId="6" fillId="0" borderId="0" xfId="0" applyNumberFormat="1" applyFont="1"/>
    <xf numFmtId="44" fontId="6" fillId="0" borderId="0" xfId="1" applyFont="1"/>
    <xf numFmtId="0" fontId="5" fillId="4" borderId="1" xfId="2" applyFont="1" applyFill="1" applyBorder="1" applyAlignment="1">
      <alignment horizontal="center" vertical="center" wrapText="1"/>
    </xf>
    <xf numFmtId="44" fontId="5" fillId="4" borderId="1" xfId="1" applyFont="1" applyFill="1" applyBorder="1" applyAlignment="1">
      <alignment horizontal="center" vertical="center"/>
    </xf>
    <xf numFmtId="44" fontId="5" fillId="4" borderId="1" xfId="1" applyFont="1" applyFill="1" applyBorder="1" applyAlignment="1">
      <alignment vertical="center"/>
    </xf>
    <xf numFmtId="0" fontId="5" fillId="4" borderId="1" xfId="0" applyFont="1" applyFill="1" applyBorder="1" applyAlignment="1">
      <alignment vertical="center"/>
    </xf>
    <xf numFmtId="49" fontId="5"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44" fontId="7" fillId="2" borderId="1" xfId="1" applyFont="1" applyFill="1" applyBorder="1" applyAlignment="1">
      <alignment vertical="center"/>
    </xf>
    <xf numFmtId="44" fontId="7" fillId="2" borderId="1" xfId="1" applyFont="1" applyFill="1" applyBorder="1" applyAlignment="1">
      <alignment horizontal="right" vertical="center"/>
    </xf>
    <xf numFmtId="49" fontId="7" fillId="0" borderId="1" xfId="2" applyNumberFormat="1" applyFont="1" applyBorder="1" applyAlignment="1">
      <alignment horizontal="center" vertical="center" wrapText="1"/>
    </xf>
    <xf numFmtId="0" fontId="7" fillId="2" borderId="1" xfId="2" applyFont="1" applyFill="1" applyBorder="1" applyAlignment="1">
      <alignment horizontal="center"/>
    </xf>
    <xf numFmtId="49" fontId="6" fillId="0" borderId="3" xfId="0" applyNumberFormat="1" applyFont="1" applyBorder="1" applyAlignment="1">
      <alignment horizontal="center" vertical="center"/>
    </xf>
    <xf numFmtId="0" fontId="5" fillId="0" borderId="3" xfId="0" applyFont="1" applyBorder="1" applyAlignment="1">
      <alignment horizontal="center" vertical="center"/>
    </xf>
    <xf numFmtId="49" fontId="5" fillId="4" borderId="3" xfId="0" applyNumberFormat="1" applyFont="1" applyFill="1" applyBorder="1" applyAlignment="1">
      <alignment horizontal="center" vertical="center"/>
    </xf>
    <xf numFmtId="49" fontId="5" fillId="0" borderId="1" xfId="10" applyNumberFormat="1" applyFont="1" applyFill="1" applyBorder="1" applyAlignment="1">
      <alignment horizontal="center" vertical="center"/>
    </xf>
    <xf numFmtId="49" fontId="5" fillId="0" borderId="3" xfId="10" applyNumberFormat="1" applyFont="1" applyFill="1" applyBorder="1" applyAlignment="1">
      <alignment horizontal="center" vertical="center"/>
    </xf>
    <xf numFmtId="0" fontId="6" fillId="0" borderId="3" xfId="8" applyFont="1" applyFill="1" applyBorder="1" applyAlignment="1">
      <alignment horizontal="center" vertical="center"/>
    </xf>
    <xf numFmtId="0" fontId="6" fillId="0" borderId="1" xfId="8" applyFont="1" applyFill="1" applyBorder="1" applyAlignment="1">
      <alignment horizontal="center" vertical="center"/>
    </xf>
    <xf numFmtId="0" fontId="15" fillId="0" borderId="3" xfId="8" applyFont="1" applyFill="1" applyBorder="1" applyAlignment="1">
      <alignment horizontal="center" vertical="center"/>
    </xf>
    <xf numFmtId="0" fontId="15" fillId="0" borderId="1" xfId="8" applyFont="1" applyFill="1" applyBorder="1" applyAlignment="1">
      <alignment horizontal="center" vertical="center"/>
    </xf>
    <xf numFmtId="0" fontId="16" fillId="0" borderId="3" xfId="8" applyFont="1" applyFill="1" applyBorder="1" applyAlignment="1">
      <alignment horizontal="center" vertical="center"/>
    </xf>
    <xf numFmtId="0" fontId="16" fillId="0" borderId="1" xfId="8" applyFont="1" applyFill="1" applyBorder="1" applyAlignment="1">
      <alignment horizontal="center" vertical="center"/>
    </xf>
    <xf numFmtId="0" fontId="7" fillId="2" borderId="1" xfId="2" applyFont="1" applyFill="1" applyBorder="1" applyAlignment="1">
      <alignment horizontal="center" vertical="center"/>
    </xf>
    <xf numFmtId="44" fontId="5" fillId="0" borderId="1" xfId="1" applyFont="1" applyBorder="1" applyAlignment="1">
      <alignment horizontal="center" vertical="center"/>
    </xf>
    <xf numFmtId="44"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49" fontId="11" fillId="0" borderId="1" xfId="4"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43" fontId="5" fillId="0" borderId="1" xfId="7" applyFont="1" applyFill="1" applyBorder="1" applyAlignment="1" applyProtection="1">
      <alignment horizontal="center" vertical="center" wrapText="1"/>
      <protection locked="0"/>
    </xf>
    <xf numFmtId="0" fontId="5" fillId="0" borderId="1" xfId="11" applyFont="1" applyFill="1" applyBorder="1" applyAlignment="1">
      <alignment horizontal="center" vertical="center" wrapText="1"/>
    </xf>
    <xf numFmtId="0" fontId="5" fillId="4" borderId="0" xfId="0" applyFont="1" applyFill="1" applyAlignment="1">
      <alignment horizontal="center" vertical="center"/>
    </xf>
    <xf numFmtId="0" fontId="6" fillId="0" borderId="1" xfId="11" applyFont="1" applyFill="1" applyBorder="1" applyAlignment="1">
      <alignment horizontal="center" vertical="center" wrapText="1"/>
    </xf>
    <xf numFmtId="166" fontId="5" fillId="0" borderId="1" xfId="1" applyNumberFormat="1" applyFont="1" applyFill="1" applyBorder="1" applyAlignment="1">
      <alignment horizontal="center" vertical="center"/>
    </xf>
    <xf numFmtId="0" fontId="5" fillId="0" borderId="1" xfId="0" applyFont="1" applyBorder="1" applyAlignment="1">
      <alignment horizontal="center" vertical="center" wrapText="1"/>
    </xf>
    <xf numFmtId="44" fontId="6" fillId="0" borderId="1" xfId="1" applyFont="1" applyBorder="1" applyAlignment="1">
      <alignment horizontal="center" vertical="center"/>
    </xf>
    <xf numFmtId="44" fontId="6" fillId="0" borderId="0" xfId="1" applyFont="1" applyAlignment="1">
      <alignment horizontal="center" vertical="center"/>
    </xf>
    <xf numFmtId="0" fontId="6" fillId="0" borderId="0" xfId="0" applyFont="1" applyAlignment="1">
      <alignment horizontal="center" vertical="center" wrapText="1"/>
    </xf>
    <xf numFmtId="0" fontId="7" fillId="2" borderId="1" xfId="2" applyFont="1" applyFill="1" applyBorder="1" applyAlignment="1">
      <alignment horizontal="center"/>
    </xf>
    <xf numFmtId="0" fontId="7" fillId="2" borderId="1" xfId="2" applyFont="1" applyFill="1" applyBorder="1" applyAlignment="1">
      <alignment horizontal="center" vertical="center"/>
    </xf>
    <xf numFmtId="49" fontId="6" fillId="0" borderId="1" xfId="0" applyNumberFormat="1" applyFont="1" applyFill="1" applyBorder="1" applyAlignment="1">
      <alignment wrapText="1"/>
    </xf>
    <xf numFmtId="0" fontId="17" fillId="4" borderId="1" xfId="13" applyFill="1" applyBorder="1"/>
    <xf numFmtId="0" fontId="14" fillId="0" borderId="0" xfId="8" applyFont="1" applyAlignment="1">
      <alignment horizontal="left"/>
    </xf>
    <xf numFmtId="0" fontId="17" fillId="4" borderId="1" xfId="13" applyFill="1" applyBorder="1" applyAlignment="1">
      <alignment horizontal="left"/>
    </xf>
    <xf numFmtId="49" fontId="6" fillId="4" borderId="1" xfId="0" applyNumberFormat="1" applyFont="1" applyFill="1" applyBorder="1" applyAlignment="1">
      <alignment wrapText="1"/>
    </xf>
    <xf numFmtId="49" fontId="6" fillId="4" borderId="1" xfId="0" applyNumberFormat="1" applyFont="1" applyFill="1" applyBorder="1"/>
    <xf numFmtId="43" fontId="5" fillId="0" borderId="1" xfId="7" applyFont="1" applyFill="1" applyBorder="1" applyAlignment="1">
      <alignment horizontal="center" vertical="top" wrapText="1"/>
    </xf>
    <xf numFmtId="0" fontId="5" fillId="4" borderId="1" xfId="13" applyFont="1" applyFill="1" applyBorder="1"/>
    <xf numFmtId="0" fontId="5" fillId="4" borderId="1" xfId="13" applyFont="1" applyFill="1" applyBorder="1" applyAlignment="1">
      <alignment horizontal="left"/>
    </xf>
    <xf numFmtId="0" fontId="5" fillId="0" borderId="1" xfId="0" applyFont="1" applyFill="1" applyBorder="1" applyAlignment="1"/>
    <xf numFmtId="0" fontId="5" fillId="0" borderId="0" xfId="8" applyFont="1" applyAlignment="1">
      <alignment horizontal="left"/>
    </xf>
    <xf numFmtId="0" fontId="5" fillId="2" borderId="2" xfId="2" applyFont="1" applyFill="1" applyBorder="1" applyAlignment="1">
      <alignment horizontal="center" vertical="center"/>
    </xf>
    <xf numFmtId="0" fontId="7" fillId="2" borderId="1" xfId="2" applyFont="1" applyFill="1" applyBorder="1" applyAlignment="1">
      <alignment horizontal="center"/>
    </xf>
    <xf numFmtId="0" fontId="7" fillId="2" borderId="1" xfId="2" applyFont="1" applyFill="1" applyBorder="1" applyAlignment="1">
      <alignment horizontal="center" vertical="center"/>
    </xf>
    <xf numFmtId="0" fontId="21" fillId="0" borderId="1" xfId="0" applyFont="1" applyBorder="1" applyAlignment="1">
      <alignment horizontal="center" vertical="center"/>
    </xf>
    <xf numFmtId="0" fontId="2" fillId="0" borderId="1" xfId="0" applyFont="1" applyFill="1" applyBorder="1" applyAlignment="1">
      <alignment horizontal="center" vertical="center"/>
    </xf>
    <xf numFmtId="0" fontId="22"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0" fontId="6" fillId="0" borderId="1" xfId="0" applyFont="1" applyBorder="1" applyAlignment="1">
      <alignment wrapText="1"/>
    </xf>
    <xf numFmtId="4" fontId="6" fillId="0" borderId="1" xfId="0" applyNumberFormat="1" applyFont="1" applyBorder="1"/>
    <xf numFmtId="4" fontId="6" fillId="0" borderId="1" xfId="0" applyNumberFormat="1" applyFont="1" applyBorder="1" applyAlignment="1">
      <alignment wrapText="1"/>
    </xf>
    <xf numFmtId="0" fontId="6" fillId="0" borderId="1" xfId="0" applyFont="1" applyBorder="1"/>
    <xf numFmtId="3" fontId="6" fillId="0" borderId="1" xfId="0" applyNumberFormat="1" applyFont="1" applyBorder="1"/>
    <xf numFmtId="168" fontId="6" fillId="0" borderId="1" xfId="0" applyNumberFormat="1" applyFont="1" applyBorder="1"/>
    <xf numFmtId="1" fontId="6" fillId="0" borderId="1" xfId="0" applyNumberFormat="1" applyFont="1" applyBorder="1" applyAlignment="1">
      <alignment horizontal="center" vertical="center"/>
    </xf>
    <xf numFmtId="169" fontId="6" fillId="0" borderId="1" xfId="0" applyNumberFormat="1" applyFont="1" applyBorder="1"/>
    <xf numFmtId="0" fontId="5" fillId="7" borderId="1" xfId="0" applyFont="1" applyFill="1" applyBorder="1" applyAlignment="1">
      <alignment horizontal="center" vertical="center"/>
    </xf>
    <xf numFmtId="49" fontId="5" fillId="7" borderId="1" xfId="0" applyNumberFormat="1" applyFont="1" applyFill="1" applyBorder="1" applyAlignment="1">
      <alignment horizontal="center" vertical="center"/>
    </xf>
    <xf numFmtId="49" fontId="5" fillId="7" borderId="1" xfId="0" applyNumberFormat="1" applyFont="1" applyFill="1" applyBorder="1" applyAlignment="1">
      <alignment horizontal="right"/>
    </xf>
    <xf numFmtId="0" fontId="5" fillId="7" borderId="1" xfId="0" applyFont="1" applyFill="1" applyBorder="1"/>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49" fontId="23" fillId="0" borderId="1" xfId="0" applyNumberFormat="1" applyFont="1" applyBorder="1" applyAlignment="1">
      <alignment horizontal="center" vertical="center" wrapText="1"/>
    </xf>
    <xf numFmtId="49" fontId="23" fillId="0" borderId="1" xfId="0" applyNumberFormat="1" applyFont="1" applyBorder="1" applyAlignment="1">
      <alignment horizontal="left" wrapText="1"/>
    </xf>
    <xf numFmtId="167" fontId="5" fillId="0" borderId="1" xfId="7" applyNumberFormat="1" applyFont="1" applyFill="1" applyBorder="1" applyAlignment="1">
      <alignment horizontal="center" vertical="center"/>
    </xf>
    <xf numFmtId="0" fontId="23"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5" fillId="0" borderId="1" xfId="7"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horizontal="left" wrapText="1"/>
    </xf>
    <xf numFmtId="0" fontId="23" fillId="0" borderId="1" xfId="0" applyFont="1" applyBorder="1"/>
    <xf numFmtId="49" fontId="23" fillId="0" borderId="1" xfId="0" applyNumberFormat="1" applyFont="1" applyFill="1" applyBorder="1" applyAlignment="1">
      <alignment horizontal="left" vertical="top" wrapText="1"/>
    </xf>
    <xf numFmtId="0" fontId="23" fillId="0" borderId="1" xfId="0" applyFont="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vertical="top" wrapText="1"/>
    </xf>
    <xf numFmtId="0" fontId="6" fillId="0" borderId="1" xfId="0" applyFont="1" applyBorder="1" applyAlignment="1">
      <alignment horizontal="left" vertical="top" wrapText="1"/>
    </xf>
    <xf numFmtId="0" fontId="23" fillId="0" borderId="1" xfId="0" applyFont="1" applyFill="1" applyBorder="1" applyAlignment="1">
      <alignment horizontal="center" vertical="center"/>
    </xf>
    <xf numFmtId="0" fontId="6" fillId="0" borderId="1" xfId="0" applyFont="1" applyBorder="1" applyAlignment="1">
      <alignment vertical="top" wrapText="1"/>
    </xf>
    <xf numFmtId="49" fontId="23" fillId="0" borderId="1" xfId="0" applyNumberFormat="1" applyFont="1" applyBorder="1" applyAlignment="1">
      <alignment horizontal="left" vertical="top" wrapText="1"/>
    </xf>
    <xf numFmtId="0" fontId="6" fillId="0" borderId="1" xfId="0" applyFont="1" applyBorder="1" applyAlignment="1">
      <alignment vertical="center" wrapText="1"/>
    </xf>
    <xf numFmtId="3" fontId="5" fillId="4"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23" fillId="0" borderId="1" xfId="0" applyFont="1" applyBorder="1" applyAlignment="1">
      <alignment wrapText="1"/>
    </xf>
    <xf numFmtId="0" fontId="11" fillId="0" borderId="1" xfId="0" applyFont="1" applyFill="1" applyBorder="1" applyAlignment="1">
      <alignment horizontal="justify" vertical="center"/>
    </xf>
    <xf numFmtId="0" fontId="23"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11" fillId="0" borderId="1" xfId="0" applyFont="1" applyFill="1" applyBorder="1" applyAlignment="1">
      <alignment wrapText="1"/>
    </xf>
    <xf numFmtId="0" fontId="23" fillId="0" borderId="1" xfId="0" applyFont="1" applyFill="1" applyBorder="1" applyAlignment="1">
      <alignment wrapText="1"/>
    </xf>
    <xf numFmtId="0" fontId="23" fillId="0" borderId="1" xfId="0" applyFont="1" applyFill="1" applyBorder="1" applyAlignment="1">
      <alignment horizontal="justify" vertical="center"/>
    </xf>
    <xf numFmtId="0" fontId="11" fillId="0" borderId="1" xfId="0" applyFont="1" applyFill="1" applyBorder="1" applyAlignment="1">
      <alignment horizontal="left" vertical="top" wrapText="1"/>
    </xf>
    <xf numFmtId="49" fontId="23" fillId="0" borderId="1" xfId="0" applyNumberFormat="1" applyFont="1" applyFill="1" applyBorder="1" applyAlignment="1">
      <alignment horizontal="left" wrapText="1"/>
    </xf>
    <xf numFmtId="0" fontId="11" fillId="0" borderId="1" xfId="0" applyFont="1" applyBorder="1" applyAlignment="1">
      <alignment horizontal="justify" vertical="center"/>
    </xf>
    <xf numFmtId="0" fontId="5" fillId="0" borderId="1" xfId="0" applyFont="1" applyFill="1" applyBorder="1" applyAlignment="1">
      <alignment horizontal="left" vertical="top" wrapText="1"/>
    </xf>
    <xf numFmtId="0" fontId="11" fillId="0" borderId="1" xfId="0" applyFont="1" applyFill="1" applyBorder="1" applyAlignment="1">
      <alignment horizontal="justify" vertical="top" wrapText="1"/>
    </xf>
    <xf numFmtId="0" fontId="5" fillId="0" borderId="1" xfId="0" applyFont="1" applyFill="1" applyBorder="1" applyAlignment="1">
      <alignment vertical="center" wrapText="1"/>
    </xf>
    <xf numFmtId="49" fontId="23" fillId="0" borderId="1" xfId="0" applyNumberFormat="1" applyFont="1" applyBorder="1" applyAlignment="1">
      <alignment horizontal="center" vertical="center"/>
    </xf>
    <xf numFmtId="1"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0" fontId="23" fillId="0" borderId="1" xfId="13" applyFont="1" applyBorder="1" applyAlignment="1">
      <alignment horizontal="center" vertical="center"/>
    </xf>
    <xf numFmtId="49" fontId="23" fillId="0" borderId="1" xfId="13" applyNumberFormat="1" applyFont="1" applyFill="1" applyBorder="1" applyAlignment="1">
      <alignment horizontal="center" vertical="center" wrapText="1"/>
    </xf>
    <xf numFmtId="3" fontId="5" fillId="0" borderId="1" xfId="7" applyNumberFormat="1"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23" fillId="0" borderId="1" xfId="13" applyNumberFormat="1" applyFont="1" applyBorder="1" applyAlignment="1">
      <alignment horizontal="center" vertical="center" wrapText="1"/>
    </xf>
    <xf numFmtId="0" fontId="5" fillId="0" borderId="1" xfId="0" applyFont="1" applyFill="1" applyBorder="1" applyAlignment="1">
      <alignment vertical="top" wrapText="1"/>
    </xf>
    <xf numFmtId="0" fontId="5" fillId="0" borderId="1" xfId="0" applyFont="1" applyBorder="1" applyAlignment="1">
      <alignment vertical="center" wrapText="1"/>
    </xf>
    <xf numFmtId="3" fontId="5" fillId="4" borderId="1" xfId="7" applyNumberFormat="1" applyFont="1" applyFill="1" applyBorder="1" applyAlignment="1">
      <alignment horizontal="center" vertical="center"/>
    </xf>
    <xf numFmtId="167" fontId="5" fillId="0" borderId="1" xfId="7" applyNumberFormat="1" applyFont="1" applyFill="1" applyBorder="1" applyAlignment="1">
      <alignment horizontal="center" vertical="center" wrapText="1"/>
    </xf>
    <xf numFmtId="0" fontId="23" fillId="0" borderId="1" xfId="13" applyFont="1" applyBorder="1" applyAlignment="1">
      <alignment horizontal="center" vertical="center" wrapText="1"/>
    </xf>
    <xf numFmtId="1" fontId="5" fillId="0" borderId="1" xfId="0" applyNumberFormat="1" applyFont="1" applyBorder="1" applyAlignment="1">
      <alignment horizontal="center" vertical="center"/>
    </xf>
    <xf numFmtId="0" fontId="6" fillId="0" borderId="1" xfId="0" applyFont="1" applyFill="1" applyBorder="1" applyAlignment="1">
      <alignment horizontal="justify" vertical="top"/>
    </xf>
    <xf numFmtId="49" fontId="6" fillId="0" borderId="1" xfId="0" applyNumberFormat="1" applyFont="1" applyBorder="1" applyAlignment="1">
      <alignment horizontal="center" vertical="center" wrapText="1"/>
    </xf>
    <xf numFmtId="0" fontId="7" fillId="8" borderId="7" xfId="11"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7" fillId="8" borderId="1" xfId="11" applyFont="1" applyFill="1" applyBorder="1" applyAlignment="1">
      <alignment horizontal="center" vertical="center" wrapText="1"/>
    </xf>
    <xf numFmtId="0" fontId="26" fillId="8" borderId="9" xfId="0" applyFont="1" applyFill="1" applyBorder="1" applyAlignment="1">
      <alignment vertical="center" wrapText="1"/>
    </xf>
    <xf numFmtId="166" fontId="5" fillId="0" borderId="1" xfId="0" applyNumberFormat="1" applyFont="1" applyBorder="1" applyAlignment="1">
      <alignment horizontal="right" vertical="center"/>
    </xf>
    <xf numFmtId="166" fontId="11" fillId="0" borderId="1" xfId="4" applyNumberFormat="1" applyFont="1" applyFill="1" applyBorder="1" applyAlignment="1">
      <alignment horizontal="right" vertical="center" wrapText="1"/>
    </xf>
    <xf numFmtId="0" fontId="5" fillId="4" borderId="1" xfId="11" applyFont="1" applyFill="1" applyBorder="1" applyAlignment="1">
      <alignment horizontal="center" vertical="center" wrapText="1"/>
    </xf>
    <xf numFmtId="43" fontId="5" fillId="0" borderId="1" xfId="4" applyFont="1" applyFill="1" applyBorder="1" applyAlignment="1">
      <alignment horizontal="right" vertical="center"/>
    </xf>
    <xf numFmtId="0" fontId="11" fillId="4" borderId="1" xfId="9" applyFont="1" applyFill="1" applyBorder="1" applyAlignment="1" applyProtection="1">
      <alignment horizontal="center" vertical="center"/>
    </xf>
    <xf numFmtId="8" fontId="5" fillId="0" borderId="1" xfId="0" applyNumberFormat="1" applyFont="1" applyFill="1" applyBorder="1" applyAlignment="1">
      <alignment horizontal="right" vertical="center" wrapText="1"/>
    </xf>
    <xf numFmtId="8" fontId="5" fillId="0" borderId="1" xfId="0" applyNumberFormat="1" applyFont="1" applyBorder="1" applyAlignment="1">
      <alignment horizontal="right" vertical="center" wrapText="1"/>
    </xf>
    <xf numFmtId="0" fontId="5" fillId="5" borderId="1" xfId="0" applyFont="1" applyFill="1" applyBorder="1" applyAlignment="1">
      <alignment horizontal="center" vertical="center"/>
    </xf>
    <xf numFmtId="1" fontId="11" fillId="5" borderId="1" xfId="0" applyNumberFormat="1" applyFont="1" applyFill="1" applyBorder="1" applyAlignment="1">
      <alignment horizontal="center" vertical="center" wrapText="1"/>
    </xf>
    <xf numFmtId="166" fontId="5" fillId="5" borderId="1" xfId="0" applyNumberFormat="1" applyFont="1" applyFill="1" applyBorder="1" applyAlignment="1">
      <alignment horizontal="right" vertical="center"/>
    </xf>
    <xf numFmtId="0" fontId="5" fillId="0" borderId="1" xfId="9" applyFont="1" applyBorder="1" applyAlignment="1" applyProtection="1">
      <alignment horizontal="center" vertical="center"/>
    </xf>
    <xf numFmtId="0" fontId="5" fillId="0" borderId="1" xfId="0" applyFont="1" applyBorder="1" applyAlignment="1">
      <alignment horizontal="right" vertical="center"/>
    </xf>
    <xf numFmtId="0" fontId="6" fillId="4" borderId="1" xfId="0" applyFont="1" applyFill="1" applyBorder="1" applyAlignment="1">
      <alignment horizontal="center" vertical="center"/>
    </xf>
    <xf numFmtId="49" fontId="6" fillId="4" borderId="1" xfId="0" applyNumberFormat="1" applyFont="1" applyFill="1" applyBorder="1" applyAlignment="1">
      <alignment horizontal="center" vertical="center"/>
    </xf>
    <xf numFmtId="1" fontId="27" fillId="4" borderId="6" xfId="9" applyNumberFormat="1" applyFont="1" applyFill="1" applyBorder="1" applyAlignment="1" applyProtection="1">
      <alignment horizontal="center" vertical="center" wrapText="1"/>
    </xf>
    <xf numFmtId="1" fontId="6" fillId="4" borderId="6" xfId="0" applyNumberFormat="1" applyFont="1" applyFill="1" applyBorder="1" applyAlignment="1">
      <alignment horizontal="center" vertical="center" wrapText="1"/>
    </xf>
    <xf numFmtId="0" fontId="23" fillId="4"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11" fillId="0" borderId="5" xfId="0" applyFont="1" applyFill="1" applyBorder="1" applyAlignment="1">
      <alignment horizontal="center" vertical="center"/>
    </xf>
    <xf numFmtId="37" fontId="5" fillId="0" borderId="5" xfId="4" applyNumberFormat="1" applyFont="1" applyFill="1" applyBorder="1" applyAlignment="1">
      <alignment horizontal="center" vertical="center"/>
    </xf>
    <xf numFmtId="166" fontId="11" fillId="0" borderId="5" xfId="4" applyNumberFormat="1" applyFont="1" applyFill="1" applyBorder="1" applyAlignment="1">
      <alignment horizontal="right" vertical="center" wrapText="1"/>
    </xf>
    <xf numFmtId="0" fontId="6" fillId="10" borderId="14" xfId="0" applyFont="1" applyFill="1" applyBorder="1" applyAlignment="1">
      <alignment vertical="center" wrapText="1"/>
    </xf>
    <xf numFmtId="0" fontId="6" fillId="10" borderId="15" xfId="0" applyFont="1" applyFill="1" applyBorder="1" applyAlignment="1">
      <alignment horizontal="center" vertical="center"/>
    </xf>
    <xf numFmtId="0" fontId="6" fillId="10" borderId="15" xfId="0" applyFont="1" applyFill="1" applyBorder="1" applyAlignment="1">
      <alignment vertical="center" wrapText="1"/>
    </xf>
    <xf numFmtId="0" fontId="6" fillId="10" borderId="15" xfId="0" applyFont="1" applyFill="1" applyBorder="1" applyAlignment="1">
      <alignment vertical="center"/>
    </xf>
    <xf numFmtId="0" fontId="6" fillId="10" borderId="15" xfId="0" applyFont="1" applyFill="1" applyBorder="1" applyAlignment="1">
      <alignment horizontal="right" vertical="center"/>
    </xf>
    <xf numFmtId="0" fontId="6" fillId="10" borderId="15"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170" fontId="23" fillId="0" borderId="1" xfId="0" applyNumberFormat="1" applyFont="1" applyBorder="1" applyAlignment="1">
      <alignment vertical="center"/>
    </xf>
    <xf numFmtId="0" fontId="29" fillId="9"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wrapText="1"/>
    </xf>
    <xf numFmtId="1" fontId="5"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left" vertical="top" wrapText="1"/>
    </xf>
    <xf numFmtId="171" fontId="2" fillId="4" borderId="1" xfId="4" applyNumberFormat="1" applyFont="1" applyFill="1" applyBorder="1" applyAlignment="1">
      <alignment horizontal="right" vertical="center"/>
    </xf>
    <xf numFmtId="171" fontId="2" fillId="4" borderId="1" xfId="0" applyNumberFormat="1" applyFont="1" applyFill="1" applyBorder="1" applyAlignment="1">
      <alignment horizontal="right" vertical="center"/>
    </xf>
    <xf numFmtId="1" fontId="5" fillId="4" borderId="1" xfId="0" applyNumberFormat="1" applyFont="1" applyFill="1" applyBorder="1" applyAlignment="1">
      <alignment horizontal="left" vertical="top"/>
    </xf>
    <xf numFmtId="49" fontId="11" fillId="4" borderId="1" xfId="0" applyNumberFormat="1" applyFont="1" applyFill="1" applyBorder="1" applyAlignment="1">
      <alignment horizontal="left" vertical="top"/>
    </xf>
    <xf numFmtId="49" fontId="11" fillId="4" borderId="1" xfId="0" applyNumberFormat="1" applyFont="1" applyFill="1" applyBorder="1" applyAlignment="1">
      <alignment horizontal="left" vertical="top" wrapText="1"/>
    </xf>
    <xf numFmtId="171" fontId="0" fillId="4" borderId="1" xfId="0" applyNumberFormat="1" applyFont="1" applyFill="1" applyBorder="1" applyAlignment="1">
      <alignment horizontal="right" vertical="center"/>
    </xf>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1" fillId="4" borderId="1" xfId="0" applyFont="1" applyFill="1" applyBorder="1" applyAlignment="1">
      <alignment horizontal="center" vertical="center"/>
    </xf>
    <xf numFmtId="171" fontId="30" fillId="4" borderId="1" xfId="0" applyNumberFormat="1" applyFont="1" applyFill="1" applyBorder="1" applyAlignment="1">
      <alignment horizontal="right" vertical="center"/>
    </xf>
    <xf numFmtId="171" fontId="30" fillId="4" borderId="1" xfId="0" applyNumberFormat="1" applyFont="1" applyFill="1" applyBorder="1" applyAlignment="1">
      <alignment horizontal="right" vertical="center" wrapText="1"/>
    </xf>
    <xf numFmtId="0" fontId="31" fillId="4" borderId="1" xfId="0" applyFont="1" applyFill="1" applyBorder="1" applyAlignment="1">
      <alignment horizontal="left" vertical="top"/>
    </xf>
    <xf numFmtId="171" fontId="5" fillId="4" borderId="1" xfId="0" applyNumberFormat="1" applyFont="1" applyFill="1" applyBorder="1" applyAlignment="1">
      <alignment horizontal="right" vertical="center" wrapText="1"/>
    </xf>
    <xf numFmtId="0" fontId="31"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1" fillId="4" borderId="1" xfId="0" applyFont="1" applyFill="1" applyBorder="1" applyAlignment="1">
      <alignment horizontal="center" vertical="center" wrapText="1"/>
    </xf>
    <xf numFmtId="0" fontId="2" fillId="4" borderId="1" xfId="0" applyFont="1" applyFill="1" applyBorder="1" applyAlignment="1">
      <alignment horizontal="left" vertical="top"/>
    </xf>
    <xf numFmtId="0" fontId="0" fillId="4" borderId="1" xfId="0" applyFill="1" applyBorder="1" applyAlignment="1">
      <alignment horizontal="center" vertical="center"/>
    </xf>
    <xf numFmtId="0" fontId="22" fillId="4" borderId="1" xfId="0" applyFont="1" applyFill="1" applyBorder="1" applyAlignment="1">
      <alignment horizontal="center" vertical="center"/>
    </xf>
    <xf numFmtId="49" fontId="2" fillId="4" borderId="1" xfId="0" applyNumberFormat="1" applyFont="1" applyFill="1" applyBorder="1" applyAlignment="1">
      <alignment horizontal="left" vertical="top"/>
    </xf>
    <xf numFmtId="170" fontId="2" fillId="4" borderId="1" xfId="0" applyNumberFormat="1" applyFont="1" applyFill="1" applyBorder="1" applyAlignment="1">
      <alignment horizontal="right" vertical="center"/>
    </xf>
    <xf numFmtId="0" fontId="22" fillId="4" borderId="1" xfId="0" applyFont="1" applyFill="1" applyBorder="1" applyAlignment="1">
      <alignment horizontal="center" vertical="center" wrapText="1"/>
    </xf>
    <xf numFmtId="170" fontId="0" fillId="4" borderId="1" xfId="0" applyNumberFormat="1" applyFill="1" applyBorder="1" applyAlignment="1">
      <alignment horizontal="right" vertical="center"/>
    </xf>
    <xf numFmtId="49" fontId="32" fillId="6" borderId="1" xfId="0" applyNumberFormat="1" applyFont="1" applyFill="1" applyBorder="1" applyAlignment="1">
      <alignment horizontal="center" vertical="center"/>
    </xf>
    <xf numFmtId="0" fontId="29" fillId="0" borderId="0" xfId="0" applyFont="1" applyAlignment="1">
      <alignment vertical="center"/>
    </xf>
    <xf numFmtId="0" fontId="29" fillId="0" borderId="0" xfId="0" applyFont="1"/>
    <xf numFmtId="0" fontId="3" fillId="2" borderId="1" xfId="2" applyFont="1" applyFill="1" applyBorder="1" applyAlignment="1">
      <alignment wrapText="1"/>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xf>
    <xf numFmtId="44" fontId="3" fillId="2" borderId="1" xfId="1" applyFont="1" applyFill="1" applyBorder="1"/>
    <xf numFmtId="44" fontId="3" fillId="2" borderId="1" xfId="1" applyFont="1" applyFill="1" applyBorder="1" applyAlignment="1">
      <alignment horizontal="right"/>
    </xf>
    <xf numFmtId="0" fontId="3" fillId="2" borderId="1" xfId="2" applyFont="1" applyFill="1" applyBorder="1" applyAlignment="1">
      <alignment horizontal="center" wrapText="1"/>
    </xf>
    <xf numFmtId="0" fontId="33" fillId="3" borderId="1" xfId="2" applyFont="1" applyFill="1" applyBorder="1" applyAlignment="1">
      <alignment horizontal="center" wrapText="1"/>
    </xf>
    <xf numFmtId="49"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44" fontId="3" fillId="4" borderId="1" xfId="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11" applyFont="1" applyFill="1" applyBorder="1" applyAlignment="1">
      <alignment horizontal="center" vertical="center" wrapText="1"/>
    </xf>
    <xf numFmtId="0" fontId="3" fillId="4" borderId="1" xfId="0" applyFont="1" applyFill="1" applyBorder="1" applyAlignment="1">
      <alignment vertical="center"/>
    </xf>
    <xf numFmtId="44" fontId="3" fillId="4" borderId="1" xfId="1" applyFont="1" applyFill="1" applyBorder="1" applyAlignment="1">
      <alignment vertical="center"/>
    </xf>
    <xf numFmtId="0" fontId="3" fillId="4" borderId="1" xfId="0" applyFont="1" applyFill="1" applyBorder="1" applyAlignment="1">
      <alignment vertical="center" wrapText="1"/>
    </xf>
    <xf numFmtId="0" fontId="34" fillId="0" borderId="1" xfId="0" applyFont="1" applyBorder="1" applyAlignment="1">
      <alignment horizontal="center" vertical="center"/>
    </xf>
    <xf numFmtId="0" fontId="29" fillId="0" borderId="1" xfId="0" applyFont="1" applyBorder="1" applyAlignment="1">
      <alignment horizontal="center" vertical="center" wrapText="1"/>
    </xf>
    <xf numFmtId="0" fontId="29" fillId="9" borderId="1" xfId="0" applyFont="1" applyFill="1" applyBorder="1" applyAlignment="1">
      <alignment horizontal="center" vertical="center"/>
    </xf>
    <xf numFmtId="170" fontId="34" fillId="0" borderId="1" xfId="0" applyNumberFormat="1" applyFont="1" applyBorder="1" applyAlignment="1">
      <alignment vertical="center"/>
    </xf>
    <xf numFmtId="0" fontId="3" fillId="0" borderId="0" xfId="11"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NumberFormat="1" applyFont="1" applyBorder="1" applyAlignment="1">
      <alignment horizontal="center" vertical="center"/>
    </xf>
    <xf numFmtId="0" fontId="29" fillId="0" borderId="1" xfId="0" applyFont="1" applyBorder="1" applyAlignment="1">
      <alignment horizontal="center" wrapText="1"/>
    </xf>
    <xf numFmtId="49"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7" fontId="3" fillId="4" borderId="1" xfId="1" applyNumberFormat="1" applyFont="1" applyFill="1" applyBorder="1" applyAlignment="1">
      <alignment horizontal="right" vertical="center"/>
    </xf>
    <xf numFmtId="8" fontId="3" fillId="4" borderId="1" xfId="0" applyNumberFormat="1" applyFont="1" applyFill="1" applyBorder="1" applyAlignment="1">
      <alignment vertical="center"/>
    </xf>
    <xf numFmtId="0" fontId="3" fillId="4" borderId="1" xfId="0" applyFont="1" applyFill="1" applyBorder="1" applyAlignment="1">
      <alignment wrapText="1"/>
    </xf>
    <xf numFmtId="7" fontId="3" fillId="4" borderId="1" xfId="1" applyNumberFormat="1" applyFont="1" applyFill="1" applyBorder="1" applyAlignment="1">
      <alignment vertical="center"/>
    </xf>
    <xf numFmtId="0" fontId="3" fillId="4" borderId="1" xfId="0" applyFont="1" applyFill="1" applyBorder="1" applyAlignment="1">
      <alignment horizontal="left" vertical="top" wrapText="1"/>
    </xf>
    <xf numFmtId="0" fontId="29" fillId="4" borderId="0" xfId="0" applyFont="1" applyFill="1"/>
    <xf numFmtId="49" fontId="3" fillId="6" borderId="1" xfId="0" applyNumberFormat="1" applyFont="1" applyFill="1" applyBorder="1" applyAlignment="1">
      <alignment horizontal="center" vertical="center"/>
    </xf>
    <xf numFmtId="0" fontId="3" fillId="4" borderId="0" xfId="0" applyFont="1" applyFill="1"/>
    <xf numFmtId="0" fontId="3" fillId="0" borderId="0" xfId="0" applyFont="1"/>
    <xf numFmtId="0" fontId="3" fillId="0" borderId="1" xfId="0" applyFont="1" applyBorder="1" applyAlignment="1">
      <alignment horizontal="center" vertical="center"/>
    </xf>
    <xf numFmtId="0" fontId="34" fillId="0" borderId="1" xfId="0" applyFont="1" applyBorder="1" applyAlignment="1">
      <alignment horizontal="center" vertical="center" wrapText="1"/>
    </xf>
    <xf numFmtId="49" fontId="34" fillId="0" borderId="1" xfId="0" applyNumberFormat="1" applyFont="1" applyBorder="1" applyAlignment="1">
      <alignment horizontal="center" vertical="center" wrapText="1"/>
    </xf>
    <xf numFmtId="49" fontId="34" fillId="0" borderId="1" xfId="0" applyNumberFormat="1" applyFont="1" applyBorder="1" applyAlignment="1">
      <alignment horizontal="left" wrapText="1"/>
    </xf>
    <xf numFmtId="0" fontId="29" fillId="0" borderId="1" xfId="0" applyFont="1" applyFill="1" applyBorder="1" applyAlignment="1">
      <alignment horizontal="center" vertical="center"/>
    </xf>
    <xf numFmtId="167" fontId="3" fillId="0" borderId="1" xfId="7" applyNumberFormat="1" applyFont="1" applyFill="1" applyBorder="1" applyAlignment="1">
      <alignment horizontal="center" vertical="center"/>
    </xf>
    <xf numFmtId="0" fontId="34" fillId="0" borderId="1"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vertical="center" wrapText="1"/>
    </xf>
    <xf numFmtId="0" fontId="3" fillId="0" borderId="1" xfId="7"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4" fillId="0" borderId="1" xfId="0" applyFont="1" applyBorder="1" applyAlignment="1">
      <alignment horizontal="left" wrapText="1"/>
    </xf>
    <xf numFmtId="0" fontId="34" fillId="0" borderId="1" xfId="0" applyFont="1" applyBorder="1"/>
    <xf numFmtId="49" fontId="34" fillId="0" borderId="1" xfId="0" applyNumberFormat="1" applyFont="1" applyFill="1" applyBorder="1" applyAlignment="1">
      <alignment horizontal="left" vertical="top" wrapText="1"/>
    </xf>
    <xf numFmtId="0" fontId="35" fillId="0"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4" fillId="0" borderId="1" xfId="0" applyFont="1" applyBorder="1" applyAlignment="1">
      <alignment vertical="center" wrapText="1"/>
    </xf>
    <xf numFmtId="0" fontId="35" fillId="0" borderId="1" xfId="0" applyFont="1" applyFill="1" applyBorder="1" applyAlignment="1">
      <alignment horizontal="center" vertical="center"/>
    </xf>
    <xf numFmtId="0" fontId="34" fillId="0" borderId="1" xfId="0" applyFont="1" applyBorder="1" applyAlignment="1">
      <alignment vertical="top" wrapText="1"/>
    </xf>
    <xf numFmtId="0" fontId="3" fillId="0" borderId="1" xfId="0" applyFont="1" applyFill="1" applyBorder="1" applyAlignment="1">
      <alignment horizontal="center" vertical="center" wrapText="1"/>
    </xf>
    <xf numFmtId="0" fontId="29" fillId="0" borderId="1" xfId="0" applyFont="1" applyBorder="1" applyAlignment="1">
      <alignment horizontal="left" vertical="top" wrapText="1"/>
    </xf>
    <xf numFmtId="0" fontId="29" fillId="0" borderId="1" xfId="0" applyFont="1" applyBorder="1" applyAlignment="1">
      <alignment wrapText="1"/>
    </xf>
    <xf numFmtId="0" fontId="34" fillId="0" borderId="1" xfId="0" applyFont="1" applyFill="1" applyBorder="1" applyAlignment="1">
      <alignment horizontal="center" vertical="center"/>
    </xf>
    <xf numFmtId="0" fontId="29" fillId="0" borderId="1" xfId="0" applyFont="1" applyBorder="1" applyAlignment="1">
      <alignment vertical="top" wrapText="1"/>
    </xf>
    <xf numFmtId="0" fontId="29" fillId="0" borderId="1" xfId="0" applyFont="1" applyFill="1" applyBorder="1" applyAlignment="1">
      <alignment wrapText="1"/>
    </xf>
    <xf numFmtId="49" fontId="34" fillId="0" borderId="1" xfId="0" applyNumberFormat="1" applyFont="1" applyBorder="1" applyAlignment="1">
      <alignment horizontal="left" vertical="top" wrapText="1"/>
    </xf>
    <xf numFmtId="0" fontId="29" fillId="0" borderId="1" xfId="0" applyFont="1" applyBorder="1" applyAlignment="1">
      <alignment vertical="center" wrapText="1"/>
    </xf>
    <xf numFmtId="3" fontId="3" fillId="4" borderId="1" xfId="0" applyNumberFormat="1" applyFont="1" applyFill="1" applyBorder="1" applyAlignment="1">
      <alignment horizontal="center" vertical="center"/>
    </xf>
    <xf numFmtId="0" fontId="29" fillId="0" borderId="1" xfId="0" applyFont="1" applyBorder="1" applyAlignment="1">
      <alignment horizontal="left" vertical="center" wrapText="1"/>
    </xf>
    <xf numFmtId="0" fontId="34" fillId="0" borderId="1" xfId="0" applyFont="1" applyBorder="1" applyAlignment="1">
      <alignment wrapText="1"/>
    </xf>
    <xf numFmtId="0" fontId="35" fillId="0" borderId="1" xfId="0" applyFont="1" applyFill="1" applyBorder="1" applyAlignment="1">
      <alignment horizontal="justify" vertical="center"/>
    </xf>
    <xf numFmtId="0" fontId="34" fillId="0" borderId="1" xfId="0" applyFont="1" applyFill="1" applyBorder="1" applyAlignment="1">
      <alignment horizontal="left" vertical="top" wrapText="1"/>
    </xf>
    <xf numFmtId="0" fontId="35" fillId="0" borderId="1" xfId="0" applyFont="1" applyFill="1" applyBorder="1" applyAlignment="1">
      <alignment horizontal="left" wrapText="1"/>
    </xf>
    <xf numFmtId="0" fontId="35" fillId="0" borderId="1" xfId="0" applyFont="1" applyFill="1" applyBorder="1" applyAlignment="1">
      <alignment vertical="top" wrapText="1"/>
    </xf>
    <xf numFmtId="0" fontId="35" fillId="0" borderId="1" xfId="0" applyFont="1" applyFill="1" applyBorder="1" applyAlignment="1">
      <alignment vertical="center" wrapText="1"/>
    </xf>
    <xf numFmtId="0" fontId="35" fillId="0" borderId="1" xfId="0" applyFont="1" applyFill="1" applyBorder="1" applyAlignment="1">
      <alignment wrapText="1"/>
    </xf>
    <xf numFmtId="0" fontId="34" fillId="0" borderId="1" xfId="0" applyFont="1" applyFill="1" applyBorder="1" applyAlignment="1">
      <alignment wrapText="1"/>
    </xf>
    <xf numFmtId="0" fontId="34" fillId="0" borderId="1" xfId="0" applyFont="1" applyFill="1" applyBorder="1" applyAlignment="1">
      <alignment horizontal="justify" vertical="center"/>
    </xf>
    <xf numFmtId="0" fontId="35" fillId="0" borderId="1" xfId="0" applyFont="1" applyFill="1" applyBorder="1" applyAlignment="1">
      <alignment horizontal="left" vertical="top" wrapText="1"/>
    </xf>
    <xf numFmtId="49" fontId="34" fillId="0" borderId="1" xfId="0" applyNumberFormat="1" applyFont="1" applyFill="1" applyBorder="1" applyAlignment="1">
      <alignment horizontal="left" wrapText="1"/>
    </xf>
    <xf numFmtId="0" fontId="35" fillId="0" borderId="1" xfId="0" applyFont="1" applyBorder="1" applyAlignment="1">
      <alignment horizontal="justify" vertical="center"/>
    </xf>
    <xf numFmtId="0" fontId="29"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5" fillId="0" borderId="1" xfId="0" applyFont="1" applyFill="1" applyBorder="1" applyAlignment="1">
      <alignment horizontal="justify" vertical="top" wrapText="1"/>
    </xf>
    <xf numFmtId="0" fontId="3" fillId="0" borderId="1" xfId="0" applyFont="1" applyFill="1" applyBorder="1" applyAlignment="1">
      <alignment vertical="center" wrapText="1"/>
    </xf>
    <xf numFmtId="49" fontId="34" fillId="0" borderId="1" xfId="0" applyNumberFormat="1" applyFont="1" applyBorder="1" applyAlignment="1">
      <alignment horizontal="center" vertical="center"/>
    </xf>
    <xf numFmtId="1"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34" fillId="0" borderId="1" xfId="13" applyFont="1" applyBorder="1" applyAlignment="1">
      <alignment horizontal="center" vertical="center"/>
    </xf>
    <xf numFmtId="49" fontId="34" fillId="0" borderId="1" xfId="13" applyNumberFormat="1" applyFont="1" applyFill="1" applyBorder="1" applyAlignment="1">
      <alignment horizontal="center" vertical="center" wrapText="1"/>
    </xf>
    <xf numFmtId="3" fontId="3" fillId="0" borderId="1" xfId="7" applyNumberFormat="1" applyFont="1" applyFill="1" applyBorder="1" applyAlignment="1">
      <alignment horizontal="center" vertical="center"/>
    </xf>
    <xf numFmtId="49" fontId="34" fillId="0" borderId="1" xfId="0" applyNumberFormat="1" applyFont="1" applyFill="1" applyBorder="1" applyAlignment="1">
      <alignment horizontal="left" vertical="center" wrapText="1"/>
    </xf>
    <xf numFmtId="49" fontId="34" fillId="0" borderId="1" xfId="13" applyNumberFormat="1" applyFont="1" applyBorder="1" applyAlignment="1">
      <alignment horizontal="center" vertical="center" wrapText="1"/>
    </xf>
    <xf numFmtId="0" fontId="3" fillId="0" borderId="1" xfId="0" applyFont="1" applyFill="1" applyBorder="1" applyAlignment="1">
      <alignment vertical="top" wrapText="1"/>
    </xf>
    <xf numFmtId="0" fontId="3" fillId="0" borderId="1" xfId="0" applyFont="1" applyBorder="1" applyAlignment="1">
      <alignment vertical="center" wrapText="1"/>
    </xf>
    <xf numFmtId="3" fontId="3" fillId="4" borderId="1" xfId="7" applyNumberFormat="1" applyFont="1" applyFill="1" applyBorder="1" applyAlignment="1">
      <alignment horizontal="center" vertical="center"/>
    </xf>
    <xf numFmtId="167" fontId="3" fillId="0" borderId="1" xfId="7" applyNumberFormat="1" applyFont="1" applyFill="1" applyBorder="1" applyAlignment="1">
      <alignment horizontal="center" vertical="center" wrapText="1"/>
    </xf>
    <xf numFmtId="0" fontId="34" fillId="0" borderId="1" xfId="13" applyFont="1" applyBorder="1" applyAlignment="1">
      <alignment horizontal="center" vertical="center" wrapText="1"/>
    </xf>
    <xf numFmtId="0" fontId="3" fillId="0" borderId="1" xfId="0" applyFont="1" applyFill="1" applyBorder="1" applyAlignment="1">
      <alignment wrapText="1"/>
    </xf>
    <xf numFmtId="1" fontId="3" fillId="0" borderId="1" xfId="0" applyNumberFormat="1" applyFont="1" applyBorder="1" applyAlignment="1">
      <alignment horizontal="center" vertical="center"/>
    </xf>
    <xf numFmtId="0" fontId="29" fillId="0" borderId="1" xfId="0" applyFont="1" applyFill="1" applyBorder="1" applyAlignment="1">
      <alignment horizontal="justify" vertical="top"/>
    </xf>
    <xf numFmtId="49" fontId="29" fillId="0" borderId="1" xfId="0" applyNumberFormat="1" applyFont="1" applyBorder="1" applyAlignment="1">
      <alignment horizontal="center" vertical="center"/>
    </xf>
    <xf numFmtId="4" fontId="29" fillId="0" borderId="1" xfId="0" applyNumberFormat="1" applyFont="1" applyBorder="1"/>
    <xf numFmtId="4" fontId="29" fillId="0" borderId="1" xfId="0" applyNumberFormat="1" applyFont="1" applyBorder="1" applyAlignment="1">
      <alignment wrapText="1"/>
    </xf>
    <xf numFmtId="0" fontId="29" fillId="0" borderId="1" xfId="0" applyFont="1" applyBorder="1"/>
    <xf numFmtId="3" fontId="29" fillId="0" borderId="1" xfId="0" applyNumberFormat="1" applyFont="1" applyBorder="1"/>
    <xf numFmtId="168" fontId="29" fillId="0" borderId="1" xfId="0" applyNumberFormat="1" applyFont="1" applyBorder="1"/>
    <xf numFmtId="1" fontId="29" fillId="0" borderId="1" xfId="0" applyNumberFormat="1" applyFont="1" applyBorder="1" applyAlignment="1">
      <alignment horizontal="center" vertical="center"/>
    </xf>
    <xf numFmtId="169" fontId="29" fillId="0" borderId="1" xfId="0" applyNumberFormat="1" applyFont="1" applyBorder="1"/>
    <xf numFmtId="49" fontId="29" fillId="0" borderId="1" xfId="0" applyNumberFormat="1" applyFont="1" applyBorder="1" applyAlignment="1">
      <alignment horizontal="center" vertical="center" wrapText="1"/>
    </xf>
    <xf numFmtId="0" fontId="35" fillId="0" borderId="1" xfId="9" applyFont="1" applyFill="1" applyBorder="1" applyAlignment="1" applyProtection="1">
      <alignment horizontal="center" vertical="center"/>
    </xf>
    <xf numFmtId="166" fontId="3" fillId="0" borderId="1" xfId="0" applyNumberFormat="1" applyFont="1" applyBorder="1" applyAlignment="1">
      <alignment horizontal="right" vertical="center"/>
    </xf>
    <xf numFmtId="166" fontId="35" fillId="0" borderId="1" xfId="4" applyNumberFormat="1" applyFont="1" applyFill="1" applyBorder="1" applyAlignment="1">
      <alignment horizontal="right" vertical="center" wrapText="1"/>
    </xf>
    <xf numFmtId="0" fontId="3" fillId="4" borderId="1" xfId="11" applyFont="1" applyFill="1" applyBorder="1" applyAlignment="1">
      <alignment horizontal="center" vertical="center" wrapText="1"/>
    </xf>
    <xf numFmtId="49" fontId="35" fillId="0" borderId="1" xfId="4" applyNumberFormat="1" applyFont="1" applyFill="1" applyBorder="1" applyAlignment="1" applyProtection="1">
      <alignment horizontal="center" vertical="center" wrapText="1"/>
      <protection locked="0"/>
    </xf>
    <xf numFmtId="37" fontId="3" fillId="0" borderId="1" xfId="4" applyNumberFormat="1" applyFont="1" applyFill="1" applyBorder="1" applyAlignment="1">
      <alignment horizontal="center" vertical="center"/>
    </xf>
    <xf numFmtId="43" fontId="3" fillId="0" borderId="1" xfId="4" applyFont="1" applyFill="1" applyBorder="1" applyAlignment="1">
      <alignment horizontal="right" vertical="center"/>
    </xf>
    <xf numFmtId="0" fontId="35" fillId="4" borderId="1" xfId="9" applyFont="1" applyFill="1" applyBorder="1" applyAlignment="1" applyProtection="1">
      <alignment horizontal="center" vertical="center"/>
    </xf>
    <xf numFmtId="8" fontId="3" fillId="0" borderId="1" xfId="0" applyNumberFormat="1" applyFont="1" applyFill="1" applyBorder="1" applyAlignment="1">
      <alignment horizontal="right" vertical="center" wrapText="1"/>
    </xf>
    <xf numFmtId="8" fontId="3" fillId="0" borderId="1" xfId="0" applyNumberFormat="1" applyFont="1" applyBorder="1" applyAlignment="1">
      <alignment horizontal="right" vertical="center" wrapText="1"/>
    </xf>
    <xf numFmtId="0" fontId="3" fillId="5" borderId="1" xfId="0" applyFont="1" applyFill="1" applyBorder="1" applyAlignment="1">
      <alignment horizontal="center" vertical="center"/>
    </xf>
    <xf numFmtId="1" fontId="35" fillId="5" borderId="1" xfId="0" applyNumberFormat="1" applyFont="1" applyFill="1" applyBorder="1" applyAlignment="1">
      <alignment horizontal="center" vertical="center" wrapText="1"/>
    </xf>
    <xf numFmtId="0" fontId="35" fillId="5" borderId="1" xfId="0" applyFont="1" applyFill="1" applyBorder="1" applyAlignment="1">
      <alignment horizontal="center" vertical="center" wrapText="1"/>
    </xf>
    <xf numFmtId="166" fontId="3" fillId="5" borderId="1" xfId="0" applyNumberFormat="1" applyFont="1" applyFill="1" applyBorder="1" applyAlignment="1">
      <alignment horizontal="right" vertical="center"/>
    </xf>
    <xf numFmtId="0" fontId="3" fillId="0" borderId="1" xfId="9" applyFont="1" applyBorder="1" applyAlignment="1" applyProtection="1">
      <alignment horizontal="center" vertical="center"/>
    </xf>
    <xf numFmtId="0" fontId="29" fillId="0" borderId="0" xfId="0" applyFont="1" applyAlignment="1">
      <alignment horizontal="center" vertical="center"/>
    </xf>
    <xf numFmtId="0" fontId="3" fillId="0" borderId="1" xfId="0" applyFont="1" applyBorder="1" applyAlignment="1">
      <alignment horizontal="right" vertical="center"/>
    </xf>
    <xf numFmtId="0" fontId="29" fillId="4" borderId="1" xfId="0" applyFont="1" applyFill="1" applyBorder="1" applyAlignment="1">
      <alignment horizontal="center" vertical="center"/>
    </xf>
    <xf numFmtId="49" fontId="29" fillId="4" borderId="1" xfId="0" applyNumberFormat="1" applyFont="1" applyFill="1" applyBorder="1" applyAlignment="1">
      <alignment horizontal="center" vertical="center"/>
    </xf>
    <xf numFmtId="1" fontId="29" fillId="4" borderId="6" xfId="9" applyNumberFormat="1" applyFont="1" applyFill="1" applyBorder="1" applyAlignment="1" applyProtection="1">
      <alignment horizontal="center" vertical="center" wrapText="1"/>
    </xf>
    <xf numFmtId="1" fontId="29" fillId="4" borderId="6" xfId="0" applyNumberFormat="1" applyFont="1" applyFill="1" applyBorder="1" applyAlignment="1">
      <alignment horizontal="center" vertical="center" wrapText="1"/>
    </xf>
    <xf numFmtId="0" fontId="34" fillId="4" borderId="1" xfId="0" applyFont="1" applyFill="1" applyBorder="1" applyAlignment="1">
      <alignment horizontal="center" vertical="center"/>
    </xf>
    <xf numFmtId="0" fontId="34" fillId="9" borderId="1" xfId="0" applyFont="1" applyFill="1" applyBorder="1" applyAlignment="1">
      <alignment horizontal="center" vertical="center" wrapText="1"/>
    </xf>
    <xf numFmtId="0" fontId="35"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37" fontId="3" fillId="0" borderId="5" xfId="4" applyNumberFormat="1" applyFont="1" applyFill="1" applyBorder="1" applyAlignment="1">
      <alignment horizontal="center" vertical="center"/>
    </xf>
    <xf numFmtId="166" fontId="35" fillId="0" borderId="5" xfId="4" applyNumberFormat="1" applyFont="1" applyFill="1" applyBorder="1" applyAlignment="1">
      <alignment horizontal="right" vertical="center" wrapText="1"/>
    </xf>
    <xf numFmtId="1" fontId="3" fillId="4" borderId="1" xfId="0" applyNumberFormat="1" applyFont="1" applyFill="1" applyBorder="1" applyAlignment="1">
      <alignment horizontal="center" vertical="center"/>
    </xf>
    <xf numFmtId="49" fontId="35" fillId="4" borderId="1" xfId="0" applyNumberFormat="1" applyFont="1" applyFill="1" applyBorder="1" applyAlignment="1">
      <alignment horizontal="center" vertical="center"/>
    </xf>
    <xf numFmtId="49" fontId="35"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left" vertical="top" wrapText="1"/>
    </xf>
    <xf numFmtId="1" fontId="3" fillId="4" borderId="1" xfId="0" applyNumberFormat="1" applyFont="1" applyFill="1" applyBorder="1" applyAlignment="1">
      <alignment horizontal="left" vertical="top"/>
    </xf>
    <xf numFmtId="49" fontId="35" fillId="4" borderId="1" xfId="0" applyNumberFormat="1" applyFont="1" applyFill="1" applyBorder="1" applyAlignment="1">
      <alignment horizontal="left" vertical="top"/>
    </xf>
    <xf numFmtId="49" fontId="35" fillId="4" borderId="1" xfId="0" applyNumberFormat="1" applyFont="1" applyFill="1" applyBorder="1" applyAlignment="1">
      <alignment horizontal="left" vertical="top" wrapText="1"/>
    </xf>
    <xf numFmtId="171" fontId="3" fillId="4" borderId="1" xfId="0"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xf>
    <xf numFmtId="171" fontId="3" fillId="4" borderId="1" xfId="4" applyNumberFormat="1" applyFont="1" applyFill="1" applyBorder="1" applyAlignment="1">
      <alignment horizontal="right" vertical="center"/>
    </xf>
    <xf numFmtId="171" fontId="3" fillId="4" borderId="1" xfId="0" applyNumberFormat="1" applyFont="1" applyFill="1" applyBorder="1" applyAlignment="1">
      <alignment horizontal="right" vertical="center"/>
    </xf>
    <xf numFmtId="171" fontId="29" fillId="4" borderId="1" xfId="0" applyNumberFormat="1" applyFont="1" applyFill="1" applyBorder="1" applyAlignment="1">
      <alignment horizontal="right" vertical="center"/>
    </xf>
    <xf numFmtId="0" fontId="3" fillId="4" borderId="1" xfId="0" applyFont="1" applyFill="1" applyBorder="1" applyAlignment="1">
      <alignment horizontal="left" vertical="top"/>
    </xf>
    <xf numFmtId="0" fontId="34" fillId="4" borderId="1" xfId="0" applyFont="1" applyFill="1" applyBorder="1" applyAlignment="1">
      <alignment horizontal="center" vertical="center" wrapText="1"/>
    </xf>
    <xf numFmtId="49" fontId="3" fillId="4" borderId="1" xfId="0" applyNumberFormat="1" applyFont="1" applyFill="1" applyBorder="1" applyAlignment="1">
      <alignment horizontal="left" vertical="top"/>
    </xf>
    <xf numFmtId="170" fontId="3" fillId="4" borderId="1" xfId="0" applyNumberFormat="1" applyFont="1" applyFill="1" applyBorder="1" applyAlignment="1">
      <alignment horizontal="right" vertical="center"/>
    </xf>
    <xf numFmtId="170" fontId="29" fillId="4" borderId="1" xfId="0" applyNumberFormat="1" applyFont="1" applyFill="1" applyBorder="1" applyAlignment="1">
      <alignment horizontal="right" vertical="center"/>
    </xf>
    <xf numFmtId="0" fontId="7" fillId="2" borderId="1" xfId="2" applyFont="1" applyFill="1" applyBorder="1" applyAlignment="1">
      <alignment horizontal="center"/>
    </xf>
    <xf numFmtId="0" fontId="3" fillId="0" borderId="0" xfId="2" applyFont="1" applyAlignment="1">
      <alignment horizontal="center"/>
    </xf>
    <xf numFmtId="0" fontId="3" fillId="2" borderId="3" xfId="2" applyFont="1" applyFill="1" applyBorder="1" applyAlignment="1">
      <alignment horizontal="center"/>
    </xf>
    <xf numFmtId="0" fontId="3" fillId="2" borderId="4"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4" fillId="0" borderId="0" xfId="2" applyFont="1" applyAlignment="1">
      <alignment horizontal="center"/>
    </xf>
    <xf numFmtId="0" fontId="5" fillId="2" borderId="3" xfId="2" applyFont="1" applyFill="1" applyBorder="1" applyAlignment="1">
      <alignment horizontal="center"/>
    </xf>
    <xf numFmtId="0" fontId="5" fillId="2" borderId="4" xfId="2" applyFont="1" applyFill="1" applyBorder="1" applyAlignment="1">
      <alignment horizontal="center"/>
    </xf>
    <xf numFmtId="0" fontId="5" fillId="2" borderId="2" xfId="2" applyFont="1" applyFill="1" applyBorder="1" applyAlignment="1">
      <alignment horizont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2" xfId="2" applyFont="1" applyFill="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6" fillId="10" borderId="11" xfId="0" applyFont="1" applyFill="1" applyBorder="1" applyAlignment="1">
      <alignment horizontal="center" vertical="center"/>
    </xf>
    <xf numFmtId="0" fontId="6" fillId="10" borderId="12" xfId="0" applyFont="1" applyFill="1" applyBorder="1" applyAlignment="1">
      <alignment horizontal="center" vertical="center"/>
    </xf>
    <xf numFmtId="0" fontId="6" fillId="10" borderId="13" xfId="0" applyFont="1" applyFill="1" applyBorder="1" applyAlignment="1">
      <alignment horizontal="center" vertical="center"/>
    </xf>
    <xf numFmtId="0" fontId="5" fillId="7" borderId="1" xfId="0" applyFont="1" applyFill="1" applyBorder="1" applyAlignment="1">
      <alignment horizontal="center" vertical="center"/>
    </xf>
    <xf numFmtId="0" fontId="7" fillId="2" borderId="1" xfId="2" applyFont="1" applyFill="1" applyBorder="1" applyAlignment="1">
      <alignment horizontal="center" vertical="center"/>
    </xf>
  </cellXfs>
  <cellStyles count="15">
    <cellStyle name="Hipervínculo" xfId="9" builtinId="8"/>
    <cellStyle name="Hipervínculo 2" xfId="8"/>
    <cellStyle name="Millares" xfId="7" builtinId="3"/>
    <cellStyle name="Millares 2" xfId="3"/>
    <cellStyle name="Millares 3" xfId="4"/>
    <cellStyle name="Millares 4" xfId="6"/>
    <cellStyle name="Moneda" xfId="1" builtinId="4"/>
    <cellStyle name="Moneda 2" xfId="5"/>
    <cellStyle name="Normal" xfId="0" builtinId="0"/>
    <cellStyle name="Normal 2" xfId="2"/>
    <cellStyle name="Normal 2 2" xfId="11"/>
    <cellStyle name="Normal 3" xfId="13"/>
    <cellStyle name="Normal 4" xfId="12"/>
    <cellStyle name="Normal 6" xfId="14"/>
    <cellStyle name="Normal_Hoja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9904170000005" TargetMode="External"/><Relationship Id="rId13" Type="http://schemas.openxmlformats.org/officeDocument/2006/relationships/hyperlink" Target="https://www.hacienda.go.cr/rp/ca/BusquedaMercancias.aspx?catalogo=COG&amp;codmerc=29904225001000" TargetMode="External"/><Relationship Id="rId18" Type="http://schemas.openxmlformats.org/officeDocument/2006/relationships/hyperlink" Target="https://www.hacienda.go.cr/rp/ca/BusquedaMercancias.aspx?catalogo=COG&amp;codmerc=29903140175075" TargetMode="External"/><Relationship Id="rId3" Type="http://schemas.openxmlformats.org/officeDocument/2006/relationships/hyperlink" Target="https://www.hacienda.go.cr/rp/ca/BusquedaMercancias.aspx?catalogo=COG&amp;codmerc=29904030000001" TargetMode="External"/><Relationship Id="rId21" Type="http://schemas.openxmlformats.org/officeDocument/2006/relationships/hyperlink" Target="https://www.hacienda.go.cr/rp/ca/BusquedaMercancias.aspx?catalogo=COG&amp;codmerc=20399185000039" TargetMode="External"/><Relationship Id="rId7" Type="http://schemas.openxmlformats.org/officeDocument/2006/relationships/hyperlink" Target="https://www.hacienda.go.cr/rp/ca/BusquedaMercancias.aspx?catalogo=COG&amp;codmerc=29904075001060" TargetMode="External"/><Relationship Id="rId12" Type="http://schemas.openxmlformats.org/officeDocument/2006/relationships/hyperlink" Target="https://www.hacienda.go.cr/rp/ca/BusquedaMercancias.aspx?catalogo=COG&amp;codmerc=29904225001000" TargetMode="External"/><Relationship Id="rId17" Type="http://schemas.openxmlformats.org/officeDocument/2006/relationships/hyperlink" Target="https://www.hacienda.go.cr/rp/ca/BusquedaMercancias.aspx?catalogo=COG&amp;codmerc=20102900000066" TargetMode="External"/><Relationship Id="rId2" Type="http://schemas.openxmlformats.org/officeDocument/2006/relationships/hyperlink" Target="https://www.hacienda.go.cr/rp/ca/BusquedaMercancias.aspx?catalogo=COG&amp;codmerc=29904025000040" TargetMode="External"/><Relationship Id="rId16" Type="http://schemas.openxmlformats.org/officeDocument/2006/relationships/hyperlink" Target="https://www.hacienda.go.cr/rp/ca/BusquedaMercancias.aspx?catalogo=COG&amp;codmerc=29905045000240" TargetMode="External"/><Relationship Id="rId20" Type="http://schemas.openxmlformats.org/officeDocument/2006/relationships/hyperlink" Target="https://www.hacienda.go.cr/rp/ca/BusquedaMercancias.aspx?catalogo=COG&amp;codmerc=50103025000000" TargetMode="External"/><Relationship Id="rId1" Type="http://schemas.openxmlformats.org/officeDocument/2006/relationships/hyperlink" Target="https://www.hacienda.go.cr/rp/ca/BusquedaMercancias.aspx?catalogo=COG&amp;codmerc=29904010000005" TargetMode="External"/><Relationship Id="rId6" Type="http://schemas.openxmlformats.org/officeDocument/2006/relationships/hyperlink" Target="https://www.hacienda.go.cr/rp/ca/BusquedaMercancias.aspx?catalogo=COG&amp;codmerc=29904075000400" TargetMode="External"/><Relationship Id="rId11" Type="http://schemas.openxmlformats.org/officeDocument/2006/relationships/hyperlink" Target="https://www.hacienda.go.cr/rp/ca/BusquedaMercancias.aspx?catalogo=COG&amp;codmerc=29904225001000" TargetMode="External"/><Relationship Id="rId5" Type="http://schemas.openxmlformats.org/officeDocument/2006/relationships/hyperlink" Target="https://www.hacienda.go.cr/rp/ca/BusquedaMercancias.aspx?catalogo=COG&amp;codmerc=29904035000140" TargetMode="External"/><Relationship Id="rId15" Type="http://schemas.openxmlformats.org/officeDocument/2006/relationships/hyperlink" Target="https://www.hacienda.go.cr/rp/ca/BusquedaMercancias.aspx?catalogo=COG&amp;codmerc=29904900003750" TargetMode="External"/><Relationship Id="rId23" Type="http://schemas.openxmlformats.org/officeDocument/2006/relationships/hyperlink" Target="https://www.hacienda.go.cr/rp/ca/BusquedaMercancias.aspx?catalogo=COG&amp;codmerc=29999900090302" TargetMode="External"/><Relationship Id="rId10" Type="http://schemas.openxmlformats.org/officeDocument/2006/relationships/hyperlink" Target="https://www.hacienda.go.cr/rp/ca/BusquedaMercancias.aspx?catalogo=COG&amp;codmerc=29904225000001" TargetMode="External"/><Relationship Id="rId19" Type="http://schemas.openxmlformats.org/officeDocument/2006/relationships/hyperlink" Target="https://www.hacienda.go.cr/rp/ca/BusquedaMercancias.aspx?catalogo=COG&amp;codmerc=29999900090302" TargetMode="External"/><Relationship Id="rId4" Type="http://schemas.openxmlformats.org/officeDocument/2006/relationships/hyperlink" Target="https://www.hacienda.go.cr/rp/ca/BusquedaMercancias.aspx?catalogo=COG&amp;codmerc=29904030000030" TargetMode="External"/><Relationship Id="rId9" Type="http://schemas.openxmlformats.org/officeDocument/2006/relationships/hyperlink" Target="https://www.hacienda.go.cr/rp/ca/BusquedaMercancias.aspx?catalogo=COG&amp;codmerc=29904170001000" TargetMode="External"/><Relationship Id="rId14" Type="http://schemas.openxmlformats.org/officeDocument/2006/relationships/hyperlink" Target="https://www.hacienda.go.cr/rp/ca/BusquedaMercancias.aspx?catalogo=COG&amp;codmerc=29904225002000" TargetMode="External"/><Relationship Id="rId22" Type="http://schemas.openxmlformats.org/officeDocument/2006/relationships/hyperlink" Target="https://www.hacienda.go.cr/rp/ca/BusquedaMercancias.aspx?catalogo=COG&amp;codmerc=203993950009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0399395000900" TargetMode="External"/><Relationship Id="rId13" Type="http://schemas.openxmlformats.org/officeDocument/2006/relationships/hyperlink" Target="https://www.mer-link.co.cr/moduloTcata/cata/ct/IM_CTJ_GSQ101.jsp?showgubun=pop&amp;cateId=52131501&amp;page_no=2" TargetMode="External"/><Relationship Id="rId18" Type="http://schemas.openxmlformats.org/officeDocument/2006/relationships/vmlDrawing" Target="../drawings/vmlDrawing1.vml"/><Relationship Id="rId3" Type="http://schemas.openxmlformats.org/officeDocument/2006/relationships/hyperlink" Target="https://www.hacienda.go.cr/rp/ca/BusquedaMercancias.aspx?catalogo=COG&amp;codmerc=29903140175075" TargetMode="External"/><Relationship Id="rId7" Type="http://schemas.openxmlformats.org/officeDocument/2006/relationships/hyperlink" Target="https://www.mer-link.co.cr/moduloTcata/cata/ct/IM_CTJ_GSQ101.jsp" TargetMode="External"/><Relationship Id="rId12" Type="http://schemas.openxmlformats.org/officeDocument/2006/relationships/hyperlink" Target="https://www.mer-link.co.cr/moduloTcata/cata/ct/IM_CTJ_GSQ101.jsp?showgubun=pop&amp;cateId=52101505&amp;page_no=10" TargetMode="External"/><Relationship Id="rId17" Type="http://schemas.openxmlformats.org/officeDocument/2006/relationships/hyperlink" Target="https://www.mer-link.co.cr/moduloTcata/cata/ct/IM_CTJ_GSQ101.jsp?showgubun=pop&amp;cateId=301818&amp;page_no=2" TargetMode="External"/><Relationship Id="rId2" Type="http://schemas.openxmlformats.org/officeDocument/2006/relationships/hyperlink" Target="https://www.hacienda.go.cr/rp/ca/BusquedaMercancias.aspx?catalogo=COG&amp;codmerc=29905045000240" TargetMode="External"/><Relationship Id="rId16" Type="http://schemas.openxmlformats.org/officeDocument/2006/relationships/hyperlink" Target="https://www.sicop.go.cr/moduloTcata/cata/ct/IM_CTJ_GSQ101.jsp?showgubun=pop&amp;cateId=12352104&amp;page_no=1" TargetMode="External"/><Relationship Id="rId1" Type="http://schemas.openxmlformats.org/officeDocument/2006/relationships/hyperlink" Target="https://www.hacienda.go.cr/rp/ca/BusquedaMercancias.aspx?catalogo=COG&amp;codmerc=50103025000000" TargetMode="External"/><Relationship Id="rId6" Type="http://schemas.openxmlformats.org/officeDocument/2006/relationships/hyperlink" Target="https://www.hacienda.go.cr/rp/ca/BusquedaMercancias.aspx?catalogo=COG&amp;codmerc=20399185000039" TargetMode="External"/><Relationship Id="rId11" Type="http://schemas.openxmlformats.org/officeDocument/2006/relationships/hyperlink" Target="https://www.mer-link.co.cr/moduloTcata/cata/ct/IM_CTJ_GSQ101.jsp?showgubun=pop&amp;cateId=53131608" TargetMode="External"/><Relationship Id="rId5" Type="http://schemas.openxmlformats.org/officeDocument/2006/relationships/hyperlink" Target="https://www.hacienda.go.cr/rp/ca/BusquedaMercancias.aspx?catalogo=COG&amp;codmerc=20399395000900" TargetMode="External"/><Relationship Id="rId15" Type="http://schemas.openxmlformats.org/officeDocument/2006/relationships/hyperlink" Target="https://www.sicop.go.cr/moduloTcata/cata/ct/IM_CTJ_GSQ101.jsp?cateId=47131502&amp;showgubun=pop&amp;page_no=5" TargetMode="External"/><Relationship Id="rId10" Type="http://schemas.openxmlformats.org/officeDocument/2006/relationships/hyperlink" Target="https://www.mer-link.co.cr/moduloTcata/cata/ct/IM_CTJ_GSQ101.jsp?showgubun=pop&amp;cateId=53131503" TargetMode="External"/><Relationship Id="rId19" Type="http://schemas.openxmlformats.org/officeDocument/2006/relationships/comments" Target="../comments1.xml"/><Relationship Id="rId4" Type="http://schemas.openxmlformats.org/officeDocument/2006/relationships/hyperlink" Target="https://www.hacienda.go.cr/rp/ca/BusquedaMercancias.aspx?catalogo=COG&amp;codmerc=29999900090302" TargetMode="External"/><Relationship Id="rId9" Type="http://schemas.openxmlformats.org/officeDocument/2006/relationships/hyperlink" Target="file:///F:\M&#243;dulo%20Materno%20INfantil\SOLICITUDES%20DE%20PEDIDO\Imagenes%20SICOP%20higiene\Item%205%20Toallitas%20humedas.jpg" TargetMode="External"/><Relationship Id="rId14" Type="http://schemas.openxmlformats.org/officeDocument/2006/relationships/hyperlink" Target="https://www.sicop.go.cr/moduloTcata/cata/ct/IM_CTJ_GSQ101.jsp?orderBy=&amp;marca_nm=&amp;prodNm=&amp;cateId=51241208&amp;showgubun=&amp;prodId=&amp;cateNm=&amp;pageSize=10&amp;selectProdType=&amp;model_nm=&amp;selectUseYn=&amp;page_no=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0399395000900" TargetMode="External"/><Relationship Id="rId13" Type="http://schemas.openxmlformats.org/officeDocument/2006/relationships/hyperlink" Target="https://www.mer-link.co.cr/moduloTcata/cata/ct/IM_CTJ_GSQ101.jsp?showgubun=pop&amp;cateId=52131501&amp;page_no=2" TargetMode="External"/><Relationship Id="rId3" Type="http://schemas.openxmlformats.org/officeDocument/2006/relationships/hyperlink" Target="https://www.hacienda.go.cr/rp/ca/BusquedaMercancias.aspx?catalogo=COG&amp;codmerc=29903140175075" TargetMode="External"/><Relationship Id="rId7" Type="http://schemas.openxmlformats.org/officeDocument/2006/relationships/hyperlink" Target="https://www.mer-link.co.cr/moduloTcata/cata/ct/IM_CTJ_GSQ101.jsp" TargetMode="External"/><Relationship Id="rId12" Type="http://schemas.openxmlformats.org/officeDocument/2006/relationships/hyperlink" Target="https://www.mer-link.co.cr/moduloTcata/cata/ct/IM_CTJ_GSQ101.jsp?showgubun=pop&amp;cateId=52101505&amp;page_no=10" TargetMode="External"/><Relationship Id="rId17" Type="http://schemas.openxmlformats.org/officeDocument/2006/relationships/hyperlink" Target="https://www.mer-link.co.cr/moduloTcata/cata/ct/IM_CTJ_GSQ101.jsp?showgubun=pop&amp;cateId=301818&amp;page_no=2" TargetMode="External"/><Relationship Id="rId2" Type="http://schemas.openxmlformats.org/officeDocument/2006/relationships/hyperlink" Target="https://www.hacienda.go.cr/rp/ca/BusquedaMercancias.aspx?catalogo=COG&amp;codmerc=29905045000240" TargetMode="External"/><Relationship Id="rId16" Type="http://schemas.openxmlformats.org/officeDocument/2006/relationships/hyperlink" Target="https://www.sicop.go.cr/moduloTcata/cata/ct/IM_CTJ_GSQ101.jsp?showgubun=pop&amp;cateId=12352104&amp;page_no=1" TargetMode="External"/><Relationship Id="rId1" Type="http://schemas.openxmlformats.org/officeDocument/2006/relationships/hyperlink" Target="https://www.hacienda.go.cr/rp/ca/BusquedaMercancias.aspx?catalogo=COG&amp;codmerc=50103025000000" TargetMode="External"/><Relationship Id="rId6" Type="http://schemas.openxmlformats.org/officeDocument/2006/relationships/hyperlink" Target="https://www.hacienda.go.cr/rp/ca/BusquedaMercancias.aspx?catalogo=COG&amp;codmerc=20399185000039" TargetMode="External"/><Relationship Id="rId11" Type="http://schemas.openxmlformats.org/officeDocument/2006/relationships/hyperlink" Target="https://www.mer-link.co.cr/moduloTcata/cata/ct/IM_CTJ_GSQ101.jsp?showgubun=pop&amp;cateId=53131608" TargetMode="External"/><Relationship Id="rId5" Type="http://schemas.openxmlformats.org/officeDocument/2006/relationships/hyperlink" Target="https://www.hacienda.go.cr/rp/ca/BusquedaMercancias.aspx?catalogo=COG&amp;codmerc=20399395000900" TargetMode="External"/><Relationship Id="rId15" Type="http://schemas.openxmlformats.org/officeDocument/2006/relationships/hyperlink" Target="https://www.sicop.go.cr/moduloTcata/cata/ct/IM_CTJ_GSQ101.jsp?cateId=47131502&amp;showgubun=pop&amp;page_no=5" TargetMode="External"/><Relationship Id="rId10" Type="http://schemas.openxmlformats.org/officeDocument/2006/relationships/hyperlink" Target="https://www.mer-link.co.cr/moduloTcata/cata/ct/IM_CTJ_GSQ101.jsp?showgubun=pop&amp;cateId=53131503" TargetMode="External"/><Relationship Id="rId4" Type="http://schemas.openxmlformats.org/officeDocument/2006/relationships/hyperlink" Target="https://www.hacienda.go.cr/rp/ca/BusquedaMercancias.aspx?catalogo=COG&amp;codmerc=29999900090302" TargetMode="External"/><Relationship Id="rId9" Type="http://schemas.openxmlformats.org/officeDocument/2006/relationships/hyperlink" Target="file:///F:\M&#243;dulo%20Materno%20INfantil\SOLICITUDES%20DE%20PEDIDO\Imagenes%20SICOP%20higiene\Item%205%20Toallitas%20humedas.jpg" TargetMode="External"/><Relationship Id="rId14" Type="http://schemas.openxmlformats.org/officeDocument/2006/relationships/hyperlink" Target="https://www.sicop.go.cr/moduloTcata/cata/ct/IM_CTJ_GSQ101.jsp?orderBy=&amp;marca_nm=&amp;prodNm=&amp;cateId=51241208&amp;showgubun=&amp;prodId=&amp;cateNm=&amp;pageSize=10&amp;selectProdType=&amp;model_nm=&amp;selectUseYn=&amp;page_no=5"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9904170000005" TargetMode="External"/><Relationship Id="rId13" Type="http://schemas.openxmlformats.org/officeDocument/2006/relationships/hyperlink" Target="https://www.hacienda.go.cr/rp/ca/BusquedaMercancias.aspx?catalogo=COG&amp;codmerc=29904225001000" TargetMode="External"/><Relationship Id="rId18" Type="http://schemas.openxmlformats.org/officeDocument/2006/relationships/hyperlink" Target="https://www.hacienda.go.cr/rp/ca/BusquedaMercancias.aspx?catalogo=COG&amp;codmerc=29903140175075" TargetMode="External"/><Relationship Id="rId3" Type="http://schemas.openxmlformats.org/officeDocument/2006/relationships/hyperlink" Target="https://www.hacienda.go.cr/rp/ca/BusquedaMercancias.aspx?catalogo=COG&amp;codmerc=29904030000001" TargetMode="External"/><Relationship Id="rId21" Type="http://schemas.openxmlformats.org/officeDocument/2006/relationships/hyperlink" Target="https://www.hacienda.go.cr/rp/ca/BusquedaMercancias.aspx?catalogo=COG&amp;codmerc=20399185000039" TargetMode="External"/><Relationship Id="rId7" Type="http://schemas.openxmlformats.org/officeDocument/2006/relationships/hyperlink" Target="https://www.hacienda.go.cr/rp/ca/BusquedaMercancias.aspx?catalogo=COG&amp;codmerc=29904075001060" TargetMode="External"/><Relationship Id="rId12" Type="http://schemas.openxmlformats.org/officeDocument/2006/relationships/hyperlink" Target="https://www.hacienda.go.cr/rp/ca/BusquedaMercancias.aspx?catalogo=COG&amp;codmerc=29904225001000" TargetMode="External"/><Relationship Id="rId17" Type="http://schemas.openxmlformats.org/officeDocument/2006/relationships/hyperlink" Target="https://www.hacienda.go.cr/rp/ca/BusquedaMercancias.aspx?catalogo=COG&amp;codmerc=20102900000066" TargetMode="External"/><Relationship Id="rId2" Type="http://schemas.openxmlformats.org/officeDocument/2006/relationships/hyperlink" Target="https://www.hacienda.go.cr/rp/ca/BusquedaMercancias.aspx?catalogo=COG&amp;codmerc=29904025000040" TargetMode="External"/><Relationship Id="rId16" Type="http://schemas.openxmlformats.org/officeDocument/2006/relationships/hyperlink" Target="https://www.hacienda.go.cr/rp/ca/BusquedaMercancias.aspx?catalogo=COG&amp;codmerc=29905045000240" TargetMode="External"/><Relationship Id="rId20" Type="http://schemas.openxmlformats.org/officeDocument/2006/relationships/hyperlink" Target="https://www.hacienda.go.cr/rp/ca/BusquedaMercancias.aspx?catalogo=COG&amp;codmerc=50103025000000" TargetMode="External"/><Relationship Id="rId1" Type="http://schemas.openxmlformats.org/officeDocument/2006/relationships/hyperlink" Target="https://www.hacienda.go.cr/rp/ca/BusquedaMercancias.aspx?catalogo=COG&amp;codmerc=29904010000005" TargetMode="External"/><Relationship Id="rId6" Type="http://schemas.openxmlformats.org/officeDocument/2006/relationships/hyperlink" Target="https://www.hacienda.go.cr/rp/ca/BusquedaMercancias.aspx?catalogo=COG&amp;codmerc=29904075000400" TargetMode="External"/><Relationship Id="rId11" Type="http://schemas.openxmlformats.org/officeDocument/2006/relationships/hyperlink" Target="https://www.hacienda.go.cr/rp/ca/BusquedaMercancias.aspx?catalogo=COG&amp;codmerc=29904225001000" TargetMode="External"/><Relationship Id="rId24" Type="http://schemas.openxmlformats.org/officeDocument/2006/relationships/printerSettings" Target="../printerSettings/printerSettings4.bin"/><Relationship Id="rId5" Type="http://schemas.openxmlformats.org/officeDocument/2006/relationships/hyperlink" Target="https://www.hacienda.go.cr/rp/ca/BusquedaMercancias.aspx?catalogo=COG&amp;codmerc=29904035000140" TargetMode="External"/><Relationship Id="rId15" Type="http://schemas.openxmlformats.org/officeDocument/2006/relationships/hyperlink" Target="https://www.hacienda.go.cr/rp/ca/BusquedaMercancias.aspx?catalogo=COG&amp;codmerc=29904900003750" TargetMode="External"/><Relationship Id="rId23" Type="http://schemas.openxmlformats.org/officeDocument/2006/relationships/hyperlink" Target="https://www.hacienda.go.cr/rp/ca/BusquedaMercancias.aspx?catalogo=COG&amp;codmerc=29999900090302" TargetMode="External"/><Relationship Id="rId10" Type="http://schemas.openxmlformats.org/officeDocument/2006/relationships/hyperlink" Target="https://www.hacienda.go.cr/rp/ca/BusquedaMercancias.aspx?catalogo=COG&amp;codmerc=29904225000001" TargetMode="External"/><Relationship Id="rId19" Type="http://schemas.openxmlformats.org/officeDocument/2006/relationships/hyperlink" Target="https://www.hacienda.go.cr/rp/ca/BusquedaMercancias.aspx?catalogo=COG&amp;codmerc=29999900090302" TargetMode="External"/><Relationship Id="rId4" Type="http://schemas.openxmlformats.org/officeDocument/2006/relationships/hyperlink" Target="https://www.hacienda.go.cr/rp/ca/BusquedaMercancias.aspx?catalogo=COG&amp;codmerc=29904030000030" TargetMode="External"/><Relationship Id="rId9" Type="http://schemas.openxmlformats.org/officeDocument/2006/relationships/hyperlink" Target="https://www.hacienda.go.cr/rp/ca/BusquedaMercancias.aspx?catalogo=COG&amp;codmerc=29904170001000" TargetMode="External"/><Relationship Id="rId14" Type="http://schemas.openxmlformats.org/officeDocument/2006/relationships/hyperlink" Target="https://www.hacienda.go.cr/rp/ca/BusquedaMercancias.aspx?catalogo=COG&amp;codmerc=29904225002000" TargetMode="External"/><Relationship Id="rId22" Type="http://schemas.openxmlformats.org/officeDocument/2006/relationships/hyperlink" Target="https://www.hacienda.go.cr/rp/ca/BusquedaMercancias.aspx?catalogo=COG&amp;codmerc=203993950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
  <sheetViews>
    <sheetView workbookViewId="0">
      <selection activeCell="G239" sqref="G239"/>
    </sheetView>
  </sheetViews>
  <sheetFormatPr baseColWidth="10" defaultRowHeight="12.75" x14ac:dyDescent="0.2"/>
  <cols>
    <col min="1" max="1" width="13" style="1" customWidth="1"/>
    <col min="2" max="3" width="11.5703125" style="1" bestFit="1" customWidth="1"/>
    <col min="4" max="4" width="11.42578125" style="1"/>
    <col min="5" max="5" width="15.5703125" style="1" customWidth="1"/>
    <col min="6" max="6" width="15.140625" style="1" customWidth="1"/>
    <col min="7" max="7" width="31" style="1" customWidth="1"/>
    <col min="8" max="8" width="13.7109375" style="1" customWidth="1"/>
    <col min="9" max="9" width="11.42578125" style="1"/>
    <col min="10" max="10" width="18" style="1" customWidth="1"/>
    <col min="11" max="11" width="16.85546875" style="1" customWidth="1"/>
    <col min="12" max="12" width="17.5703125" style="1" bestFit="1" customWidth="1"/>
    <col min="13" max="16384" width="11.42578125" style="1"/>
  </cols>
  <sheetData>
    <row r="1" spans="1:14" x14ac:dyDescent="0.2">
      <c r="A1" s="442" t="s">
        <v>337</v>
      </c>
      <c r="B1" s="442"/>
      <c r="C1" s="442"/>
      <c r="D1" s="442"/>
      <c r="E1" s="442"/>
      <c r="F1" s="442"/>
      <c r="G1" s="442"/>
      <c r="H1" s="442"/>
      <c r="I1" s="442"/>
      <c r="J1" s="442"/>
      <c r="K1" s="442"/>
      <c r="L1" s="442"/>
      <c r="M1" s="442"/>
      <c r="N1" s="442"/>
    </row>
    <row r="2" spans="1:14" x14ac:dyDescent="0.2">
      <c r="A2" s="33"/>
      <c r="B2" s="442" t="s">
        <v>1</v>
      </c>
      <c r="C2" s="442"/>
      <c r="D2" s="442"/>
      <c r="E2" s="127"/>
      <c r="F2" s="127"/>
      <c r="G2" s="127"/>
      <c r="H2" s="33"/>
      <c r="I2" s="33"/>
      <c r="J2" s="128"/>
      <c r="K2" s="97"/>
      <c r="L2" s="98"/>
      <c r="M2" s="37"/>
      <c r="N2" s="37"/>
    </row>
    <row r="3" spans="1:14" ht="25.5" x14ac:dyDescent="0.2">
      <c r="A3" s="38" t="s">
        <v>2</v>
      </c>
      <c r="B3" s="39" t="s">
        <v>3</v>
      </c>
      <c r="C3" s="40" t="s">
        <v>4</v>
      </c>
      <c r="D3" s="40" t="s">
        <v>5</v>
      </c>
      <c r="E3" s="40" t="s">
        <v>351</v>
      </c>
      <c r="F3" s="99" t="s">
        <v>352</v>
      </c>
      <c r="G3" s="40" t="s">
        <v>345</v>
      </c>
      <c r="H3" s="41" t="s">
        <v>6</v>
      </c>
      <c r="I3" s="42" t="s">
        <v>7</v>
      </c>
      <c r="J3" s="42" t="s">
        <v>8</v>
      </c>
      <c r="K3" s="43" t="s">
        <v>9</v>
      </c>
      <c r="L3" s="44" t="s">
        <v>10</v>
      </c>
      <c r="M3" s="41" t="s">
        <v>11</v>
      </c>
      <c r="N3" s="41" t="s">
        <v>12</v>
      </c>
    </row>
    <row r="4" spans="1:14" ht="42.75" hidden="1" customHeight="1" x14ac:dyDescent="0.2">
      <c r="A4" s="95" t="s">
        <v>338</v>
      </c>
      <c r="B4" s="96">
        <v>10303</v>
      </c>
      <c r="C4" s="96" t="s">
        <v>18</v>
      </c>
      <c r="D4" s="96" t="s">
        <v>19</v>
      </c>
      <c r="E4" s="96">
        <v>82121907</v>
      </c>
      <c r="F4" s="96"/>
      <c r="G4" s="96" t="s">
        <v>346</v>
      </c>
      <c r="H4" s="95" t="s">
        <v>339</v>
      </c>
      <c r="I4" s="20" t="s">
        <v>41</v>
      </c>
      <c r="J4" s="16">
        <v>1</v>
      </c>
      <c r="K4" s="92">
        <v>100000</v>
      </c>
      <c r="L4" s="92">
        <f t="shared" ref="L4:L8" si="0">+J4*K4</f>
        <v>100000</v>
      </c>
      <c r="M4" s="91" t="s">
        <v>84</v>
      </c>
      <c r="N4" s="84" t="s">
        <v>13</v>
      </c>
    </row>
    <row r="5" spans="1:14" ht="38.25" hidden="1" x14ac:dyDescent="0.2">
      <c r="A5" s="95" t="s">
        <v>338</v>
      </c>
      <c r="B5" s="96">
        <v>10304</v>
      </c>
      <c r="C5" s="96">
        <v>1</v>
      </c>
      <c r="D5" s="96">
        <v>5</v>
      </c>
      <c r="E5" s="96">
        <v>78101604</v>
      </c>
      <c r="F5" s="96"/>
      <c r="G5" s="96" t="s">
        <v>347</v>
      </c>
      <c r="H5" s="95" t="s">
        <v>329</v>
      </c>
      <c r="I5" s="20" t="s">
        <v>41</v>
      </c>
      <c r="J5" s="16">
        <v>1</v>
      </c>
      <c r="K5" s="92">
        <v>200000</v>
      </c>
      <c r="L5" s="92">
        <f t="shared" si="0"/>
        <v>200000</v>
      </c>
      <c r="M5" s="91" t="s">
        <v>330</v>
      </c>
      <c r="N5" s="84" t="s">
        <v>13</v>
      </c>
    </row>
    <row r="6" spans="1:14" ht="38.25" hidden="1" x14ac:dyDescent="0.2">
      <c r="A6" s="95" t="s">
        <v>338</v>
      </c>
      <c r="B6" s="96" t="s">
        <v>46</v>
      </c>
      <c r="C6" s="96" t="s">
        <v>18</v>
      </c>
      <c r="D6" s="96" t="s">
        <v>336</v>
      </c>
      <c r="E6" s="96">
        <v>78111807</v>
      </c>
      <c r="F6" s="96"/>
      <c r="G6" s="96" t="s">
        <v>348</v>
      </c>
      <c r="H6" s="95" t="s">
        <v>340</v>
      </c>
      <c r="I6" s="95" t="s">
        <v>41</v>
      </c>
      <c r="J6" s="16">
        <v>1</v>
      </c>
      <c r="K6" s="92">
        <v>1000000</v>
      </c>
      <c r="L6" s="92">
        <f t="shared" si="0"/>
        <v>1000000</v>
      </c>
      <c r="M6" s="91" t="s">
        <v>331</v>
      </c>
      <c r="N6" s="84" t="s">
        <v>13</v>
      </c>
    </row>
    <row r="7" spans="1:14" ht="76.5" x14ac:dyDescent="0.2">
      <c r="A7" s="95" t="s">
        <v>338</v>
      </c>
      <c r="B7" s="96">
        <v>10808</v>
      </c>
      <c r="C7" s="96">
        <v>70</v>
      </c>
      <c r="D7" s="96" t="s">
        <v>19</v>
      </c>
      <c r="E7" s="96">
        <v>81112213</v>
      </c>
      <c r="F7" s="96">
        <v>92091684</v>
      </c>
      <c r="G7" s="96" t="s">
        <v>349</v>
      </c>
      <c r="H7" s="20" t="s">
        <v>341</v>
      </c>
      <c r="I7" s="95" t="s">
        <v>41</v>
      </c>
      <c r="J7" s="16">
        <v>1</v>
      </c>
      <c r="K7" s="92">
        <v>10000000</v>
      </c>
      <c r="L7" s="92">
        <f t="shared" si="0"/>
        <v>10000000</v>
      </c>
      <c r="M7" s="91" t="s">
        <v>332</v>
      </c>
      <c r="N7" s="84" t="s">
        <v>13</v>
      </c>
    </row>
    <row r="8" spans="1:14" ht="38.25" x14ac:dyDescent="0.2">
      <c r="A8" s="95" t="s">
        <v>338</v>
      </c>
      <c r="B8" s="96">
        <v>20101</v>
      </c>
      <c r="C8" s="96" t="s">
        <v>22</v>
      </c>
      <c r="D8" s="96" t="s">
        <v>336</v>
      </c>
      <c r="E8" s="96">
        <v>15101506</v>
      </c>
      <c r="F8" s="96">
        <v>92043611</v>
      </c>
      <c r="G8" s="96" t="s">
        <v>350</v>
      </c>
      <c r="H8" s="16" t="s">
        <v>342</v>
      </c>
      <c r="I8" s="95" t="s">
        <v>41</v>
      </c>
      <c r="J8" s="16">
        <v>1</v>
      </c>
      <c r="K8" s="92">
        <v>500000</v>
      </c>
      <c r="L8" s="92">
        <f t="shared" si="0"/>
        <v>500000</v>
      </c>
      <c r="M8" s="91" t="s">
        <v>333</v>
      </c>
      <c r="N8" s="84" t="s">
        <v>13</v>
      </c>
    </row>
    <row r="9" spans="1:14" ht="38.25" x14ac:dyDescent="0.2">
      <c r="A9" s="95" t="s">
        <v>338</v>
      </c>
      <c r="B9" s="96">
        <v>10406</v>
      </c>
      <c r="C9" s="96" t="s">
        <v>22</v>
      </c>
      <c r="D9" s="96">
        <v>0</v>
      </c>
      <c r="E9" s="96">
        <v>81101704</v>
      </c>
      <c r="F9" s="96">
        <v>92031904</v>
      </c>
      <c r="G9" s="96"/>
      <c r="H9" s="94" t="s">
        <v>343</v>
      </c>
      <c r="I9" s="16" t="s">
        <v>41</v>
      </c>
      <c r="J9" s="16">
        <v>1</v>
      </c>
      <c r="K9" s="93">
        <v>500000</v>
      </c>
      <c r="L9" s="93">
        <f>+J9*K9</f>
        <v>500000</v>
      </c>
      <c r="M9" s="91" t="s">
        <v>334</v>
      </c>
      <c r="N9" s="84" t="s">
        <v>13</v>
      </c>
    </row>
    <row r="10" spans="1:14" ht="63.75" x14ac:dyDescent="0.2">
      <c r="A10" s="95" t="s">
        <v>338</v>
      </c>
      <c r="B10" s="96">
        <v>20304</v>
      </c>
      <c r="C10" s="96" t="s">
        <v>36</v>
      </c>
      <c r="D10" s="96">
        <v>1</v>
      </c>
      <c r="E10" s="96">
        <v>43201827</v>
      </c>
      <c r="F10" s="96">
        <v>92010881</v>
      </c>
      <c r="G10" s="96"/>
      <c r="H10" s="14" t="s">
        <v>344</v>
      </c>
      <c r="I10" s="16" t="s">
        <v>41</v>
      </c>
      <c r="J10" s="16">
        <v>10</v>
      </c>
      <c r="K10" s="93">
        <v>70000</v>
      </c>
      <c r="L10" s="93">
        <f>+J10*K10</f>
        <v>700000</v>
      </c>
      <c r="M10" s="91" t="s">
        <v>335</v>
      </c>
      <c r="N10" s="84" t="s">
        <v>13</v>
      </c>
    </row>
    <row r="11" spans="1:14" ht="25.5" x14ac:dyDescent="0.2">
      <c r="A11" s="14" t="s">
        <v>40</v>
      </c>
      <c r="B11" s="20">
        <v>10303</v>
      </c>
      <c r="C11" s="16">
        <v>900</v>
      </c>
      <c r="D11" s="17" t="s">
        <v>85</v>
      </c>
      <c r="E11" s="17" t="s">
        <v>403</v>
      </c>
      <c r="F11" s="17" t="s">
        <v>404</v>
      </c>
      <c r="G11" s="18" t="s">
        <v>86</v>
      </c>
      <c r="H11" s="16" t="s">
        <v>41</v>
      </c>
      <c r="I11" s="16">
        <v>1</v>
      </c>
      <c r="J11" s="27">
        <v>100000</v>
      </c>
      <c r="K11" s="15">
        <f>+J11*I11</f>
        <v>100000</v>
      </c>
      <c r="L11" s="91" t="s">
        <v>84</v>
      </c>
      <c r="M11" s="91" t="s">
        <v>13</v>
      </c>
    </row>
    <row r="12" spans="1:14" ht="51" x14ac:dyDescent="0.2">
      <c r="A12" s="14" t="s">
        <v>40</v>
      </c>
      <c r="B12" s="16">
        <v>10403</v>
      </c>
      <c r="C12" s="17" t="s">
        <v>18</v>
      </c>
      <c r="D12" s="17" t="s">
        <v>26</v>
      </c>
      <c r="E12" s="17" t="s">
        <v>405</v>
      </c>
      <c r="F12" s="17" t="s">
        <v>406</v>
      </c>
      <c r="G12" s="14" t="s">
        <v>130</v>
      </c>
      <c r="H12" s="16" t="s">
        <v>41</v>
      </c>
      <c r="I12" s="16">
        <v>1</v>
      </c>
      <c r="J12" s="15">
        <v>50000000</v>
      </c>
      <c r="K12" s="15">
        <f>+J12*I12</f>
        <v>50000000</v>
      </c>
      <c r="L12" s="91" t="s">
        <v>84</v>
      </c>
      <c r="M12" s="20" t="s">
        <v>13</v>
      </c>
    </row>
    <row r="13" spans="1:14" ht="25.5" x14ac:dyDescent="0.2">
      <c r="A13" s="5" t="s">
        <v>40</v>
      </c>
      <c r="B13" s="16">
        <v>10501</v>
      </c>
      <c r="C13" s="17" t="s">
        <v>18</v>
      </c>
      <c r="D13" s="17" t="s">
        <v>26</v>
      </c>
      <c r="E13" s="17" t="s">
        <v>407</v>
      </c>
      <c r="F13" s="17" t="s">
        <v>408</v>
      </c>
      <c r="G13" s="14" t="s">
        <v>87</v>
      </c>
      <c r="H13" s="16" t="s">
        <v>41</v>
      </c>
      <c r="I13" s="16">
        <v>1</v>
      </c>
      <c r="J13" s="15">
        <v>100000</v>
      </c>
      <c r="K13" s="15">
        <f>+J13*I13</f>
        <v>100000</v>
      </c>
      <c r="L13" s="91" t="s">
        <v>84</v>
      </c>
      <c r="M13" s="20" t="s">
        <v>13</v>
      </c>
    </row>
    <row r="14" spans="1:14" ht="25.5" x14ac:dyDescent="0.2">
      <c r="A14" s="5" t="s">
        <v>40</v>
      </c>
      <c r="B14" s="16" t="s">
        <v>46</v>
      </c>
      <c r="C14" s="17" t="s">
        <v>18</v>
      </c>
      <c r="D14" s="17" t="s">
        <v>26</v>
      </c>
      <c r="E14" s="17" t="s">
        <v>409</v>
      </c>
      <c r="F14" s="17" t="s">
        <v>410</v>
      </c>
      <c r="G14" s="18" t="s">
        <v>88</v>
      </c>
      <c r="H14" s="16" t="s">
        <v>41</v>
      </c>
      <c r="I14" s="16">
        <v>1</v>
      </c>
      <c r="J14" s="19">
        <v>3500000</v>
      </c>
      <c r="K14" s="15">
        <f t="shared" ref="K14:K76" si="1">+J14*I14</f>
        <v>3500000</v>
      </c>
      <c r="L14" s="91" t="s">
        <v>84</v>
      </c>
      <c r="M14" s="91" t="s">
        <v>13</v>
      </c>
    </row>
    <row r="15" spans="1:14" ht="38.25" x14ac:dyDescent="0.2">
      <c r="A15" s="14" t="s">
        <v>40</v>
      </c>
      <c r="B15" s="20">
        <v>10804</v>
      </c>
      <c r="C15" s="16" t="s">
        <v>24</v>
      </c>
      <c r="D15" s="17" t="s">
        <v>19</v>
      </c>
      <c r="E15" s="17" t="s">
        <v>411</v>
      </c>
      <c r="F15" s="17" t="s">
        <v>412</v>
      </c>
      <c r="G15" s="18" t="s">
        <v>89</v>
      </c>
      <c r="H15" s="16" t="s">
        <v>41</v>
      </c>
      <c r="I15" s="16">
        <v>1</v>
      </c>
      <c r="J15" s="19">
        <v>450000</v>
      </c>
      <c r="K15" s="15">
        <f t="shared" si="1"/>
        <v>450000</v>
      </c>
      <c r="L15" s="91" t="s">
        <v>84</v>
      </c>
      <c r="M15" s="91" t="s">
        <v>13</v>
      </c>
    </row>
    <row r="16" spans="1:14" ht="25.5" x14ac:dyDescent="0.2">
      <c r="A16" s="14" t="s">
        <v>40</v>
      </c>
      <c r="B16" s="17">
        <v>10805</v>
      </c>
      <c r="C16" s="17" t="s">
        <v>18</v>
      </c>
      <c r="D16" s="17" t="s">
        <v>20</v>
      </c>
      <c r="E16" s="17" t="s">
        <v>413</v>
      </c>
      <c r="F16" s="17" t="s">
        <v>414</v>
      </c>
      <c r="G16" s="18" t="s">
        <v>90</v>
      </c>
      <c r="H16" s="16" t="s">
        <v>41</v>
      </c>
      <c r="I16" s="16">
        <v>1</v>
      </c>
      <c r="J16" s="19">
        <v>100000</v>
      </c>
      <c r="K16" s="15">
        <f t="shared" si="1"/>
        <v>100000</v>
      </c>
      <c r="L16" s="91" t="s">
        <v>84</v>
      </c>
      <c r="M16" s="91" t="s">
        <v>13</v>
      </c>
    </row>
    <row r="17" spans="1:13" ht="25.5" x14ac:dyDescent="0.2">
      <c r="A17" s="14" t="s">
        <v>40</v>
      </c>
      <c r="B17" s="20">
        <v>20101</v>
      </c>
      <c r="C17" s="17" t="s">
        <v>21</v>
      </c>
      <c r="D17" s="17" t="s">
        <v>26</v>
      </c>
      <c r="E17" s="17" t="s">
        <v>415</v>
      </c>
      <c r="F17" s="17" t="s">
        <v>416</v>
      </c>
      <c r="G17" s="18" t="s">
        <v>91</v>
      </c>
      <c r="H17" s="16" t="s">
        <v>41</v>
      </c>
      <c r="I17" s="16">
        <v>1</v>
      </c>
      <c r="J17" s="19">
        <v>2000000</v>
      </c>
      <c r="K17" s="15">
        <f t="shared" si="1"/>
        <v>2000000</v>
      </c>
      <c r="L17" s="91" t="s">
        <v>84</v>
      </c>
      <c r="M17" s="91" t="s">
        <v>13</v>
      </c>
    </row>
    <row r="18" spans="1:13" ht="25.5" x14ac:dyDescent="0.2">
      <c r="A18" s="14" t="s">
        <v>40</v>
      </c>
      <c r="B18" s="20">
        <v>20104</v>
      </c>
      <c r="C18" s="17" t="s">
        <v>33</v>
      </c>
      <c r="D18" s="17" t="s">
        <v>22</v>
      </c>
      <c r="E18" s="17" t="s">
        <v>417</v>
      </c>
      <c r="F18" s="17" t="s">
        <v>418</v>
      </c>
      <c r="G18" s="18" t="s">
        <v>92</v>
      </c>
      <c r="H18" s="16" t="s">
        <v>42</v>
      </c>
      <c r="I18" s="16">
        <v>1</v>
      </c>
      <c r="J18" s="19">
        <v>175000</v>
      </c>
      <c r="K18" s="15">
        <f t="shared" si="1"/>
        <v>175000</v>
      </c>
      <c r="L18" s="91" t="s">
        <v>84</v>
      </c>
      <c r="M18" s="91" t="s">
        <v>13</v>
      </c>
    </row>
    <row r="19" spans="1:13" ht="63.75" x14ac:dyDescent="0.2">
      <c r="A19" s="18" t="s">
        <v>40</v>
      </c>
      <c r="B19" s="16">
        <v>20104</v>
      </c>
      <c r="C19" s="17" t="s">
        <v>28</v>
      </c>
      <c r="D19" s="17" t="s">
        <v>61</v>
      </c>
      <c r="E19" s="17" t="s">
        <v>419</v>
      </c>
      <c r="F19" s="17" t="s">
        <v>420</v>
      </c>
      <c r="G19" s="5" t="s">
        <v>102</v>
      </c>
      <c r="H19" s="16" t="s">
        <v>41</v>
      </c>
      <c r="I19" s="16">
        <v>5</v>
      </c>
      <c r="J19" s="19">
        <v>20000</v>
      </c>
      <c r="K19" s="15">
        <f t="shared" si="1"/>
        <v>100000</v>
      </c>
      <c r="L19" s="91" t="s">
        <v>84</v>
      </c>
      <c r="M19" s="20" t="s">
        <v>13</v>
      </c>
    </row>
    <row r="20" spans="1:13" ht="51" x14ac:dyDescent="0.2">
      <c r="A20" s="5" t="s">
        <v>40</v>
      </c>
      <c r="B20" s="16">
        <v>20104</v>
      </c>
      <c r="C20" s="17" t="s">
        <v>28</v>
      </c>
      <c r="D20" s="17" t="s">
        <v>61</v>
      </c>
      <c r="E20" s="17" t="s">
        <v>419</v>
      </c>
      <c r="F20" s="17" t="s">
        <v>421</v>
      </c>
      <c r="G20" s="5" t="s">
        <v>103</v>
      </c>
      <c r="H20" s="16" t="s">
        <v>41</v>
      </c>
      <c r="I20" s="16">
        <v>5</v>
      </c>
      <c r="J20" s="15">
        <v>15000</v>
      </c>
      <c r="K20" s="15">
        <f t="shared" si="1"/>
        <v>75000</v>
      </c>
      <c r="L20" s="91" t="s">
        <v>84</v>
      </c>
      <c r="M20" s="20" t="s">
        <v>13</v>
      </c>
    </row>
    <row r="21" spans="1:13" ht="51" x14ac:dyDescent="0.2">
      <c r="A21" s="14" t="s">
        <v>40</v>
      </c>
      <c r="B21" s="16">
        <v>20104</v>
      </c>
      <c r="C21" s="17" t="s">
        <v>28</v>
      </c>
      <c r="D21" s="17" t="s">
        <v>61</v>
      </c>
      <c r="E21" s="17" t="s">
        <v>419</v>
      </c>
      <c r="F21" s="17" t="s">
        <v>422</v>
      </c>
      <c r="G21" s="14" t="s">
        <v>104</v>
      </c>
      <c r="H21" s="16" t="s">
        <v>41</v>
      </c>
      <c r="I21" s="16">
        <v>5</v>
      </c>
      <c r="J21" s="15">
        <v>15000</v>
      </c>
      <c r="K21" s="15">
        <f t="shared" si="1"/>
        <v>75000</v>
      </c>
      <c r="L21" s="91" t="s">
        <v>84</v>
      </c>
      <c r="M21" s="20" t="s">
        <v>13</v>
      </c>
    </row>
    <row r="22" spans="1:13" ht="51" x14ac:dyDescent="0.2">
      <c r="A22" s="14" t="s">
        <v>40</v>
      </c>
      <c r="B22" s="16">
        <v>20104</v>
      </c>
      <c r="C22" s="17" t="s">
        <v>28</v>
      </c>
      <c r="D22" s="17" t="s">
        <v>61</v>
      </c>
      <c r="E22" s="17" t="s">
        <v>419</v>
      </c>
      <c r="F22" s="17" t="s">
        <v>423</v>
      </c>
      <c r="G22" s="14" t="s">
        <v>105</v>
      </c>
      <c r="H22" s="16" t="s">
        <v>41</v>
      </c>
      <c r="I22" s="16">
        <v>5</v>
      </c>
      <c r="J22" s="15">
        <v>15000</v>
      </c>
      <c r="K22" s="15">
        <f t="shared" si="1"/>
        <v>75000</v>
      </c>
      <c r="L22" s="91" t="s">
        <v>84</v>
      </c>
      <c r="M22" s="20" t="s">
        <v>13</v>
      </c>
    </row>
    <row r="23" spans="1:13" ht="51" x14ac:dyDescent="0.2">
      <c r="A23" s="14" t="s">
        <v>40</v>
      </c>
      <c r="B23" s="16">
        <v>20104</v>
      </c>
      <c r="C23" s="17" t="s">
        <v>28</v>
      </c>
      <c r="D23" s="17" t="s">
        <v>61</v>
      </c>
      <c r="E23" s="17" t="s">
        <v>424</v>
      </c>
      <c r="F23" s="17" t="s">
        <v>425</v>
      </c>
      <c r="G23" s="28" t="s">
        <v>93</v>
      </c>
      <c r="H23" s="16" t="s">
        <v>41</v>
      </c>
      <c r="I23" s="16">
        <v>5</v>
      </c>
      <c r="J23" s="15">
        <v>40000</v>
      </c>
      <c r="K23" s="15">
        <f t="shared" si="1"/>
        <v>200000</v>
      </c>
      <c r="L23" s="91" t="s">
        <v>84</v>
      </c>
      <c r="M23" s="20" t="s">
        <v>13</v>
      </c>
    </row>
    <row r="24" spans="1:13" ht="51" x14ac:dyDescent="0.2">
      <c r="A24" s="14" t="s">
        <v>40</v>
      </c>
      <c r="B24" s="16">
        <v>20104</v>
      </c>
      <c r="C24" s="17" t="s">
        <v>28</v>
      </c>
      <c r="D24" s="17" t="s">
        <v>61</v>
      </c>
      <c r="E24" s="17" t="s">
        <v>424</v>
      </c>
      <c r="F24" s="17" t="s">
        <v>426</v>
      </c>
      <c r="G24" s="28" t="s">
        <v>94</v>
      </c>
      <c r="H24" s="16" t="s">
        <v>41</v>
      </c>
      <c r="I24" s="16">
        <v>5</v>
      </c>
      <c r="J24" s="15">
        <v>40000</v>
      </c>
      <c r="K24" s="15">
        <f t="shared" si="1"/>
        <v>200000</v>
      </c>
      <c r="L24" s="91" t="s">
        <v>84</v>
      </c>
      <c r="M24" s="20" t="s">
        <v>13</v>
      </c>
    </row>
    <row r="25" spans="1:13" ht="63.75" x14ac:dyDescent="0.2">
      <c r="A25" s="14" t="s">
        <v>40</v>
      </c>
      <c r="B25" s="16">
        <v>20104</v>
      </c>
      <c r="C25" s="17" t="s">
        <v>28</v>
      </c>
      <c r="D25" s="17" t="s">
        <v>61</v>
      </c>
      <c r="E25" s="17" t="s">
        <v>427</v>
      </c>
      <c r="F25" s="17" t="s">
        <v>428</v>
      </c>
      <c r="G25" s="25" t="s">
        <v>83</v>
      </c>
      <c r="H25" s="16" t="s">
        <v>41</v>
      </c>
      <c r="I25" s="16">
        <v>5</v>
      </c>
      <c r="J25" s="15">
        <v>30000</v>
      </c>
      <c r="K25" s="15">
        <f t="shared" si="1"/>
        <v>150000</v>
      </c>
      <c r="L25" s="91" t="s">
        <v>84</v>
      </c>
      <c r="M25" s="20" t="s">
        <v>13</v>
      </c>
    </row>
    <row r="26" spans="1:13" ht="63.75" x14ac:dyDescent="0.2">
      <c r="A26" s="14" t="s">
        <v>40</v>
      </c>
      <c r="B26" s="16">
        <v>20104</v>
      </c>
      <c r="C26" s="17" t="s">
        <v>28</v>
      </c>
      <c r="D26" s="17" t="s">
        <v>61</v>
      </c>
      <c r="E26" s="17" t="s">
        <v>419</v>
      </c>
      <c r="F26" s="17" t="s">
        <v>429</v>
      </c>
      <c r="G26" s="25" t="s">
        <v>95</v>
      </c>
      <c r="H26" s="16" t="s">
        <v>41</v>
      </c>
      <c r="I26" s="16">
        <v>5</v>
      </c>
      <c r="J26" s="15">
        <v>10000</v>
      </c>
      <c r="K26" s="15">
        <f t="shared" si="1"/>
        <v>50000</v>
      </c>
      <c r="L26" s="91" t="s">
        <v>84</v>
      </c>
      <c r="M26" s="20" t="s">
        <v>13</v>
      </c>
    </row>
    <row r="27" spans="1:13" ht="63.75" x14ac:dyDescent="0.2">
      <c r="A27" s="14" t="s">
        <v>40</v>
      </c>
      <c r="B27" s="16">
        <v>20104</v>
      </c>
      <c r="C27" s="17" t="s">
        <v>28</v>
      </c>
      <c r="D27" s="17" t="s">
        <v>61</v>
      </c>
      <c r="E27" s="17" t="s">
        <v>419</v>
      </c>
      <c r="F27" s="17" t="s">
        <v>430</v>
      </c>
      <c r="G27" s="25" t="s">
        <v>96</v>
      </c>
      <c r="H27" s="16" t="s">
        <v>41</v>
      </c>
      <c r="I27" s="16">
        <v>5</v>
      </c>
      <c r="J27" s="15">
        <v>10000</v>
      </c>
      <c r="K27" s="15">
        <f t="shared" si="1"/>
        <v>50000</v>
      </c>
      <c r="L27" s="91" t="s">
        <v>84</v>
      </c>
      <c r="M27" s="20" t="s">
        <v>13</v>
      </c>
    </row>
    <row r="28" spans="1:13" ht="63.75" x14ac:dyDescent="0.2">
      <c r="A28" s="14" t="s">
        <v>40</v>
      </c>
      <c r="B28" s="16">
        <v>20104</v>
      </c>
      <c r="C28" s="17" t="s">
        <v>28</v>
      </c>
      <c r="D28" s="17" t="s">
        <v>61</v>
      </c>
      <c r="E28" s="17" t="s">
        <v>419</v>
      </c>
      <c r="F28" s="17" t="s">
        <v>431</v>
      </c>
      <c r="G28" s="25" t="s">
        <v>97</v>
      </c>
      <c r="H28" s="16" t="s">
        <v>41</v>
      </c>
      <c r="I28" s="16">
        <v>5</v>
      </c>
      <c r="J28" s="15">
        <v>10000</v>
      </c>
      <c r="K28" s="15">
        <f t="shared" si="1"/>
        <v>50000</v>
      </c>
      <c r="L28" s="91" t="s">
        <v>84</v>
      </c>
      <c r="M28" s="20" t="s">
        <v>13</v>
      </c>
    </row>
    <row r="29" spans="1:13" ht="51" x14ac:dyDescent="0.2">
      <c r="A29" s="14" t="s">
        <v>40</v>
      </c>
      <c r="B29" s="16">
        <v>20104</v>
      </c>
      <c r="C29" s="17" t="s">
        <v>28</v>
      </c>
      <c r="D29" s="17" t="s">
        <v>101</v>
      </c>
      <c r="E29" s="17" t="s">
        <v>424</v>
      </c>
      <c r="F29" s="17" t="s">
        <v>432</v>
      </c>
      <c r="G29" s="28" t="s">
        <v>98</v>
      </c>
      <c r="H29" s="16" t="s">
        <v>41</v>
      </c>
      <c r="I29" s="16">
        <v>5</v>
      </c>
      <c r="J29" s="15">
        <v>50000</v>
      </c>
      <c r="K29" s="15">
        <f t="shared" si="1"/>
        <v>250000</v>
      </c>
      <c r="L29" s="91" t="s">
        <v>84</v>
      </c>
      <c r="M29" s="20" t="s">
        <v>13</v>
      </c>
    </row>
    <row r="30" spans="1:13" ht="51" x14ac:dyDescent="0.2">
      <c r="A30" s="14" t="s">
        <v>40</v>
      </c>
      <c r="B30" s="16">
        <v>20104</v>
      </c>
      <c r="C30" s="17" t="s">
        <v>28</v>
      </c>
      <c r="D30" s="17" t="s">
        <v>101</v>
      </c>
      <c r="E30" s="17" t="s">
        <v>424</v>
      </c>
      <c r="F30" s="17" t="s">
        <v>433</v>
      </c>
      <c r="G30" s="28" t="s">
        <v>99</v>
      </c>
      <c r="H30" s="16" t="s">
        <v>41</v>
      </c>
      <c r="I30" s="16">
        <v>5</v>
      </c>
      <c r="J30" s="15">
        <v>50000</v>
      </c>
      <c r="K30" s="15">
        <f t="shared" si="1"/>
        <v>250000</v>
      </c>
      <c r="L30" s="91" t="s">
        <v>84</v>
      </c>
      <c r="M30" s="20" t="s">
        <v>13</v>
      </c>
    </row>
    <row r="31" spans="1:13" ht="51" x14ac:dyDescent="0.2">
      <c r="A31" s="14" t="s">
        <v>40</v>
      </c>
      <c r="B31" s="16">
        <v>20104</v>
      </c>
      <c r="C31" s="17" t="s">
        <v>28</v>
      </c>
      <c r="D31" s="17" t="s">
        <v>101</v>
      </c>
      <c r="E31" s="17" t="s">
        <v>424</v>
      </c>
      <c r="F31" s="17" t="s">
        <v>434</v>
      </c>
      <c r="G31" s="28" t="s">
        <v>100</v>
      </c>
      <c r="H31" s="16" t="s">
        <v>41</v>
      </c>
      <c r="I31" s="16">
        <v>5</v>
      </c>
      <c r="J31" s="15">
        <v>50000</v>
      </c>
      <c r="K31" s="15">
        <f t="shared" si="1"/>
        <v>250000</v>
      </c>
      <c r="L31" s="91" t="s">
        <v>84</v>
      </c>
      <c r="M31" s="20" t="s">
        <v>13</v>
      </c>
    </row>
    <row r="32" spans="1:13" ht="51" x14ac:dyDescent="0.2">
      <c r="A32" s="14" t="s">
        <v>40</v>
      </c>
      <c r="B32" s="16">
        <v>20104</v>
      </c>
      <c r="C32" s="17" t="s">
        <v>28</v>
      </c>
      <c r="D32" s="17" t="s">
        <v>101</v>
      </c>
      <c r="E32" s="17" t="s">
        <v>419</v>
      </c>
      <c r="F32" s="17" t="s">
        <v>435</v>
      </c>
      <c r="G32" s="25" t="s">
        <v>62</v>
      </c>
      <c r="H32" s="16" t="s">
        <v>41</v>
      </c>
      <c r="I32" s="16">
        <v>5</v>
      </c>
      <c r="J32" s="15">
        <v>40000</v>
      </c>
      <c r="K32" s="15">
        <f t="shared" si="1"/>
        <v>200000</v>
      </c>
      <c r="L32" s="91" t="s">
        <v>84</v>
      </c>
      <c r="M32" s="20" t="s">
        <v>13</v>
      </c>
    </row>
    <row r="33" spans="1:13" ht="38.25" x14ac:dyDescent="0.2">
      <c r="A33" s="14" t="s">
        <v>40</v>
      </c>
      <c r="B33" s="16">
        <v>20104</v>
      </c>
      <c r="C33" s="17" t="s">
        <v>28</v>
      </c>
      <c r="D33" s="17" t="s">
        <v>101</v>
      </c>
      <c r="E33" s="17" t="s">
        <v>419</v>
      </c>
      <c r="F33" s="17" t="s">
        <v>436</v>
      </c>
      <c r="G33" s="25" t="s">
        <v>106</v>
      </c>
      <c r="H33" s="16" t="s">
        <v>41</v>
      </c>
      <c r="I33" s="16">
        <v>5</v>
      </c>
      <c r="J33" s="15">
        <v>40000</v>
      </c>
      <c r="K33" s="15">
        <f t="shared" si="1"/>
        <v>200000</v>
      </c>
      <c r="L33" s="91" t="s">
        <v>84</v>
      </c>
      <c r="M33" s="20" t="s">
        <v>13</v>
      </c>
    </row>
    <row r="34" spans="1:13" ht="51" x14ac:dyDescent="0.2">
      <c r="A34" s="14" t="s">
        <v>40</v>
      </c>
      <c r="B34" s="16">
        <v>20104</v>
      </c>
      <c r="C34" s="17" t="s">
        <v>28</v>
      </c>
      <c r="D34" s="17" t="s">
        <v>101</v>
      </c>
      <c r="E34" s="17" t="s">
        <v>419</v>
      </c>
      <c r="F34" s="17" t="s">
        <v>437</v>
      </c>
      <c r="G34" s="25" t="s">
        <v>107</v>
      </c>
      <c r="H34" s="16" t="s">
        <v>41</v>
      </c>
      <c r="I34" s="16">
        <v>5</v>
      </c>
      <c r="J34" s="15">
        <v>40000</v>
      </c>
      <c r="K34" s="15">
        <f t="shared" si="1"/>
        <v>200000</v>
      </c>
      <c r="L34" s="91" t="s">
        <v>84</v>
      </c>
      <c r="M34" s="20" t="s">
        <v>13</v>
      </c>
    </row>
    <row r="35" spans="1:13" ht="51" x14ac:dyDescent="0.2">
      <c r="A35" s="14" t="s">
        <v>40</v>
      </c>
      <c r="B35" s="16">
        <v>20104</v>
      </c>
      <c r="C35" s="17" t="s">
        <v>28</v>
      </c>
      <c r="D35" s="17" t="s">
        <v>101</v>
      </c>
      <c r="E35" s="17" t="s">
        <v>419</v>
      </c>
      <c r="F35" s="17" t="s">
        <v>438</v>
      </c>
      <c r="G35" s="25" t="s">
        <v>108</v>
      </c>
      <c r="H35" s="16" t="s">
        <v>41</v>
      </c>
      <c r="I35" s="16">
        <v>5</v>
      </c>
      <c r="J35" s="15">
        <v>40000</v>
      </c>
      <c r="K35" s="15">
        <f t="shared" si="1"/>
        <v>200000</v>
      </c>
      <c r="L35" s="91" t="s">
        <v>84</v>
      </c>
      <c r="M35" s="20" t="s">
        <v>13</v>
      </c>
    </row>
    <row r="36" spans="1:13" ht="38.25" x14ac:dyDescent="0.2">
      <c r="A36" s="14" t="s">
        <v>40</v>
      </c>
      <c r="B36" s="16">
        <v>20104</v>
      </c>
      <c r="C36" s="17" t="s">
        <v>28</v>
      </c>
      <c r="D36" s="17" t="s">
        <v>101</v>
      </c>
      <c r="E36" s="17" t="s">
        <v>419</v>
      </c>
      <c r="F36" s="17" t="s">
        <v>439</v>
      </c>
      <c r="G36" s="25" t="s">
        <v>109</v>
      </c>
      <c r="H36" s="16" t="s">
        <v>41</v>
      </c>
      <c r="I36" s="16">
        <v>5</v>
      </c>
      <c r="J36" s="15">
        <v>40000</v>
      </c>
      <c r="K36" s="15">
        <f t="shared" si="1"/>
        <v>200000</v>
      </c>
      <c r="L36" s="91" t="s">
        <v>84</v>
      </c>
      <c r="M36" s="20" t="s">
        <v>13</v>
      </c>
    </row>
    <row r="37" spans="1:13" ht="51" x14ac:dyDescent="0.2">
      <c r="A37" s="14" t="s">
        <v>40</v>
      </c>
      <c r="B37" s="16">
        <v>20104</v>
      </c>
      <c r="C37" s="17" t="s">
        <v>28</v>
      </c>
      <c r="D37" s="17" t="s">
        <v>101</v>
      </c>
      <c r="E37" s="17" t="s">
        <v>419</v>
      </c>
      <c r="F37" s="17" t="s">
        <v>440</v>
      </c>
      <c r="G37" s="25" t="s">
        <v>63</v>
      </c>
      <c r="H37" s="16" t="s">
        <v>41</v>
      </c>
      <c r="I37" s="16">
        <v>5</v>
      </c>
      <c r="J37" s="15">
        <v>40000</v>
      </c>
      <c r="K37" s="15">
        <f t="shared" si="1"/>
        <v>200000</v>
      </c>
      <c r="L37" s="91" t="s">
        <v>84</v>
      </c>
      <c r="M37" s="20" t="s">
        <v>13</v>
      </c>
    </row>
    <row r="38" spans="1:13" ht="25.5" x14ac:dyDescent="0.2">
      <c r="A38" s="5" t="s">
        <v>40</v>
      </c>
      <c r="B38" s="16">
        <v>20104</v>
      </c>
      <c r="C38" s="17" t="s">
        <v>16</v>
      </c>
      <c r="D38" s="17" t="s">
        <v>52</v>
      </c>
      <c r="E38" s="17" t="s">
        <v>441</v>
      </c>
      <c r="F38" s="17" t="s">
        <v>442</v>
      </c>
      <c r="G38" s="29" t="s">
        <v>43</v>
      </c>
      <c r="H38" s="16" t="s">
        <v>41</v>
      </c>
      <c r="I38" s="16">
        <v>6</v>
      </c>
      <c r="J38" s="15">
        <v>25000</v>
      </c>
      <c r="K38" s="15">
        <f t="shared" si="1"/>
        <v>150000</v>
      </c>
      <c r="L38" s="91" t="s">
        <v>84</v>
      </c>
      <c r="M38" s="26" t="s">
        <v>13</v>
      </c>
    </row>
    <row r="39" spans="1:13" ht="25.5" x14ac:dyDescent="0.2">
      <c r="A39" s="14" t="s">
        <v>40</v>
      </c>
      <c r="B39" s="20">
        <v>20199</v>
      </c>
      <c r="C39" s="17">
        <v>190</v>
      </c>
      <c r="D39" s="17" t="s">
        <v>48</v>
      </c>
      <c r="E39" s="17" t="s">
        <v>370</v>
      </c>
      <c r="F39" s="17" t="s">
        <v>443</v>
      </c>
      <c r="G39" s="18" t="s">
        <v>110</v>
      </c>
      <c r="H39" s="16" t="s">
        <v>41</v>
      </c>
      <c r="I39" s="16">
        <v>1</v>
      </c>
      <c r="J39" s="19">
        <v>100000</v>
      </c>
      <c r="K39" s="15">
        <f t="shared" si="1"/>
        <v>100000</v>
      </c>
      <c r="L39" s="91" t="s">
        <v>84</v>
      </c>
      <c r="M39" s="91" t="s">
        <v>13</v>
      </c>
    </row>
    <row r="40" spans="1:13" ht="25.5" x14ac:dyDescent="0.2">
      <c r="A40" s="14" t="s">
        <v>40</v>
      </c>
      <c r="B40" s="20">
        <v>20301</v>
      </c>
      <c r="C40" s="17" t="s">
        <v>35</v>
      </c>
      <c r="D40" s="17" t="s">
        <v>49</v>
      </c>
      <c r="E40" s="17" t="s">
        <v>444</v>
      </c>
      <c r="F40" s="17" t="s">
        <v>445</v>
      </c>
      <c r="G40" s="18" t="s">
        <v>111</v>
      </c>
      <c r="H40" s="16" t="s">
        <v>42</v>
      </c>
      <c r="I40" s="16">
        <v>1</v>
      </c>
      <c r="J40" s="19">
        <v>600000</v>
      </c>
      <c r="K40" s="15">
        <f t="shared" si="1"/>
        <v>600000</v>
      </c>
      <c r="L40" s="91" t="s">
        <v>84</v>
      </c>
      <c r="M40" s="91" t="s">
        <v>13</v>
      </c>
    </row>
    <row r="41" spans="1:13" ht="25.5" x14ac:dyDescent="0.2">
      <c r="A41" s="14" t="s">
        <v>40</v>
      </c>
      <c r="B41" s="20">
        <v>20302</v>
      </c>
      <c r="C41" s="17" t="s">
        <v>18</v>
      </c>
      <c r="D41" s="17" t="s">
        <v>25</v>
      </c>
      <c r="E41" s="17" t="s">
        <v>446</v>
      </c>
      <c r="F41" s="17" t="s">
        <v>364</v>
      </c>
      <c r="G41" s="18" t="s">
        <v>112</v>
      </c>
      <c r="H41" s="16" t="s">
        <v>41</v>
      </c>
      <c r="I41" s="16">
        <v>1</v>
      </c>
      <c r="J41" s="19">
        <v>600000</v>
      </c>
      <c r="K41" s="15">
        <f t="shared" si="1"/>
        <v>600000</v>
      </c>
      <c r="L41" s="91" t="s">
        <v>84</v>
      </c>
      <c r="M41" s="91" t="s">
        <v>13</v>
      </c>
    </row>
    <row r="42" spans="1:13" ht="25.5" x14ac:dyDescent="0.2">
      <c r="A42" s="14" t="s">
        <v>40</v>
      </c>
      <c r="B42" s="20">
        <v>20303</v>
      </c>
      <c r="C42" s="17" t="s">
        <v>32</v>
      </c>
      <c r="D42" s="17" t="s">
        <v>19</v>
      </c>
      <c r="E42" s="17" t="s">
        <v>447</v>
      </c>
      <c r="F42" s="17" t="s">
        <v>448</v>
      </c>
      <c r="G42" s="18" t="s">
        <v>113</v>
      </c>
      <c r="H42" s="16" t="s">
        <v>42</v>
      </c>
      <c r="I42" s="16">
        <v>1</v>
      </c>
      <c r="J42" s="19">
        <v>150000</v>
      </c>
      <c r="K42" s="15">
        <f t="shared" si="1"/>
        <v>150000</v>
      </c>
      <c r="L42" s="91" t="s">
        <v>84</v>
      </c>
      <c r="M42" s="91" t="s">
        <v>13</v>
      </c>
    </row>
    <row r="43" spans="1:13" ht="25.5" x14ac:dyDescent="0.2">
      <c r="A43" s="14" t="s">
        <v>40</v>
      </c>
      <c r="B43" s="20">
        <v>20304</v>
      </c>
      <c r="C43" s="17" t="s">
        <v>50</v>
      </c>
      <c r="D43" s="17" t="s">
        <v>22</v>
      </c>
      <c r="E43" s="17" t="s">
        <v>449</v>
      </c>
      <c r="F43" s="17" t="s">
        <v>450</v>
      </c>
      <c r="G43" s="18" t="s">
        <v>114</v>
      </c>
      <c r="H43" s="16" t="s">
        <v>41</v>
      </c>
      <c r="I43" s="16">
        <v>1</v>
      </c>
      <c r="J43" s="19">
        <v>1000000</v>
      </c>
      <c r="K43" s="15">
        <f t="shared" si="1"/>
        <v>1000000</v>
      </c>
      <c r="L43" s="91" t="s">
        <v>84</v>
      </c>
      <c r="M43" s="91" t="s">
        <v>13</v>
      </c>
    </row>
    <row r="44" spans="1:13" ht="25.5" x14ac:dyDescent="0.2">
      <c r="A44" s="14" t="s">
        <v>40</v>
      </c>
      <c r="B44" s="20">
        <v>20305</v>
      </c>
      <c r="C44" s="16">
        <v>165</v>
      </c>
      <c r="D44" s="17" t="s">
        <v>26</v>
      </c>
      <c r="E44" s="17" t="s">
        <v>451</v>
      </c>
      <c r="F44" s="17" t="s">
        <v>452</v>
      </c>
      <c r="G44" s="18" t="s">
        <v>115</v>
      </c>
      <c r="H44" s="16" t="s">
        <v>42</v>
      </c>
      <c r="I44" s="16">
        <v>1</v>
      </c>
      <c r="J44" s="19">
        <v>100000</v>
      </c>
      <c r="K44" s="15">
        <f t="shared" si="1"/>
        <v>100000</v>
      </c>
      <c r="L44" s="91" t="s">
        <v>84</v>
      </c>
      <c r="M44" s="91" t="s">
        <v>13</v>
      </c>
    </row>
    <row r="45" spans="1:13" ht="25.5" x14ac:dyDescent="0.2">
      <c r="A45" s="14" t="s">
        <v>40</v>
      </c>
      <c r="B45" s="20">
        <v>20306</v>
      </c>
      <c r="C45" s="17" t="s">
        <v>14</v>
      </c>
      <c r="D45" s="17" t="s">
        <v>22</v>
      </c>
      <c r="E45" s="17" t="s">
        <v>453</v>
      </c>
      <c r="F45" s="17" t="s">
        <v>454</v>
      </c>
      <c r="G45" s="18" t="s">
        <v>116</v>
      </c>
      <c r="H45" s="16" t="s">
        <v>41</v>
      </c>
      <c r="I45" s="16">
        <v>1</v>
      </c>
      <c r="J45" s="19">
        <v>600000</v>
      </c>
      <c r="K45" s="15">
        <f t="shared" si="1"/>
        <v>600000</v>
      </c>
      <c r="L45" s="91" t="s">
        <v>84</v>
      </c>
      <c r="M45" s="91" t="s">
        <v>13</v>
      </c>
    </row>
    <row r="46" spans="1:13" ht="25.5" x14ac:dyDescent="0.2">
      <c r="A46" s="14" t="s">
        <v>40</v>
      </c>
      <c r="B46" s="20">
        <v>20399</v>
      </c>
      <c r="C46" s="16">
        <v>145</v>
      </c>
      <c r="D46" s="17" t="s">
        <v>22</v>
      </c>
      <c r="E46" s="17" t="s">
        <v>455</v>
      </c>
      <c r="F46" s="17" t="s">
        <v>456</v>
      </c>
      <c r="G46" s="18" t="s">
        <v>117</v>
      </c>
      <c r="H46" s="16" t="s">
        <v>42</v>
      </c>
      <c r="I46" s="16">
        <v>1</v>
      </c>
      <c r="J46" s="19">
        <v>1000000</v>
      </c>
      <c r="K46" s="15">
        <f t="shared" si="1"/>
        <v>1000000</v>
      </c>
      <c r="L46" s="91" t="s">
        <v>84</v>
      </c>
      <c r="M46" s="91" t="s">
        <v>13</v>
      </c>
    </row>
    <row r="47" spans="1:13" ht="25.5" x14ac:dyDescent="0.2">
      <c r="A47" s="14" t="s">
        <v>40</v>
      </c>
      <c r="B47" s="20">
        <v>20401</v>
      </c>
      <c r="C47" s="17" t="s">
        <v>32</v>
      </c>
      <c r="D47" s="17" t="s">
        <v>36</v>
      </c>
      <c r="E47" s="17" t="s">
        <v>457</v>
      </c>
      <c r="F47" s="17" t="s">
        <v>458</v>
      </c>
      <c r="G47" s="18" t="s">
        <v>118</v>
      </c>
      <c r="H47" s="16" t="s">
        <v>41</v>
      </c>
      <c r="I47" s="16">
        <v>1</v>
      </c>
      <c r="J47" s="19">
        <v>150000</v>
      </c>
      <c r="K47" s="15">
        <f t="shared" si="1"/>
        <v>150000</v>
      </c>
      <c r="L47" s="91" t="s">
        <v>84</v>
      </c>
      <c r="M47" s="91" t="s">
        <v>13</v>
      </c>
    </row>
    <row r="48" spans="1:13" ht="38.25" x14ac:dyDescent="0.2">
      <c r="A48" s="14" t="s">
        <v>40</v>
      </c>
      <c r="B48" s="16">
        <v>20401</v>
      </c>
      <c r="C48" s="17" t="s">
        <v>37</v>
      </c>
      <c r="D48" s="17" t="s">
        <v>68</v>
      </c>
      <c r="E48" s="17" t="s">
        <v>459</v>
      </c>
      <c r="F48" s="17" t="s">
        <v>460</v>
      </c>
      <c r="G48" s="18" t="s">
        <v>69</v>
      </c>
      <c r="H48" s="16" t="s">
        <v>41</v>
      </c>
      <c r="I48" s="16">
        <v>5</v>
      </c>
      <c r="J48" s="15">
        <v>2000</v>
      </c>
      <c r="K48" s="15">
        <f t="shared" si="1"/>
        <v>10000</v>
      </c>
      <c r="L48" s="91" t="s">
        <v>84</v>
      </c>
      <c r="M48" s="20" t="s">
        <v>13</v>
      </c>
    </row>
    <row r="49" spans="1:13" ht="25.5" x14ac:dyDescent="0.2">
      <c r="A49" s="14" t="s">
        <v>40</v>
      </c>
      <c r="B49" s="16">
        <v>20401</v>
      </c>
      <c r="C49" s="17" t="s">
        <v>16</v>
      </c>
      <c r="D49" s="17" t="s">
        <v>70</v>
      </c>
      <c r="E49" s="17" t="s">
        <v>461</v>
      </c>
      <c r="F49" s="17" t="s">
        <v>462</v>
      </c>
      <c r="G49" s="18" t="s">
        <v>71</v>
      </c>
      <c r="H49" s="16" t="s">
        <v>41</v>
      </c>
      <c r="I49" s="16">
        <v>5</v>
      </c>
      <c r="J49" s="15">
        <v>3000</v>
      </c>
      <c r="K49" s="15">
        <f t="shared" si="1"/>
        <v>15000</v>
      </c>
      <c r="L49" s="91" t="s">
        <v>84</v>
      </c>
      <c r="M49" s="20" t="s">
        <v>13</v>
      </c>
    </row>
    <row r="50" spans="1:13" ht="51" x14ac:dyDescent="0.2">
      <c r="A50" s="14" t="s">
        <v>40</v>
      </c>
      <c r="B50" s="16">
        <v>20401</v>
      </c>
      <c r="C50" s="17" t="s">
        <v>80</v>
      </c>
      <c r="D50" s="17" t="s">
        <v>22</v>
      </c>
      <c r="E50" s="17" t="s">
        <v>463</v>
      </c>
      <c r="F50" s="17" t="s">
        <v>464</v>
      </c>
      <c r="G50" s="25" t="s">
        <v>76</v>
      </c>
      <c r="H50" s="16" t="s">
        <v>41</v>
      </c>
      <c r="I50" s="16">
        <v>50</v>
      </c>
      <c r="J50" s="15">
        <v>500</v>
      </c>
      <c r="K50" s="15">
        <f t="shared" si="1"/>
        <v>25000</v>
      </c>
      <c r="L50" s="91" t="s">
        <v>84</v>
      </c>
      <c r="M50" s="20" t="s">
        <v>13</v>
      </c>
    </row>
    <row r="51" spans="1:13" ht="38.25" x14ac:dyDescent="0.2">
      <c r="A51" s="14" t="s">
        <v>40</v>
      </c>
      <c r="B51" s="20">
        <v>20402</v>
      </c>
      <c r="C51" s="16">
        <v>900</v>
      </c>
      <c r="D51" s="17" t="s">
        <v>56</v>
      </c>
      <c r="E51" s="17" t="s">
        <v>465</v>
      </c>
      <c r="F51" s="17" t="s">
        <v>466</v>
      </c>
      <c r="G51" s="18" t="s">
        <v>119</v>
      </c>
      <c r="H51" s="16" t="s">
        <v>42</v>
      </c>
      <c r="I51" s="16">
        <v>1</v>
      </c>
      <c r="J51" s="19">
        <v>700000</v>
      </c>
      <c r="K51" s="15">
        <f t="shared" si="1"/>
        <v>700000</v>
      </c>
      <c r="L51" s="91" t="s">
        <v>84</v>
      </c>
      <c r="M51" s="91" t="s">
        <v>13</v>
      </c>
    </row>
    <row r="52" spans="1:13" s="12" customFormat="1" ht="38.25" x14ac:dyDescent="0.2">
      <c r="A52" s="14" t="s">
        <v>40</v>
      </c>
      <c r="B52" s="16">
        <v>29901</v>
      </c>
      <c r="C52" s="17" t="s">
        <v>34</v>
      </c>
      <c r="D52" s="17" t="s">
        <v>39</v>
      </c>
      <c r="E52" s="17" t="s">
        <v>467</v>
      </c>
      <c r="F52" s="17" t="s">
        <v>468</v>
      </c>
      <c r="G52" s="18" t="s">
        <v>67</v>
      </c>
      <c r="H52" s="16" t="s">
        <v>41</v>
      </c>
      <c r="I52" s="16">
        <v>20</v>
      </c>
      <c r="J52" s="15">
        <v>600</v>
      </c>
      <c r="K52" s="15">
        <f t="shared" si="1"/>
        <v>12000</v>
      </c>
      <c r="L52" s="91" t="s">
        <v>84</v>
      </c>
      <c r="M52" s="20" t="s">
        <v>13</v>
      </c>
    </row>
    <row r="53" spans="1:13" s="12" customFormat="1" ht="89.25" x14ac:dyDescent="0.2">
      <c r="A53" s="14" t="s">
        <v>40</v>
      </c>
      <c r="B53" s="16">
        <v>29901</v>
      </c>
      <c r="C53" s="17" t="s">
        <v>38</v>
      </c>
      <c r="D53" s="17" t="s">
        <v>31</v>
      </c>
      <c r="E53" s="17" t="s">
        <v>366</v>
      </c>
      <c r="F53" s="17" t="s">
        <v>469</v>
      </c>
      <c r="G53" s="25" t="s">
        <v>75</v>
      </c>
      <c r="H53" s="16" t="s">
        <v>41</v>
      </c>
      <c r="I53" s="16">
        <v>20</v>
      </c>
      <c r="J53" s="15">
        <v>1500</v>
      </c>
      <c r="K53" s="15">
        <f t="shared" si="1"/>
        <v>30000</v>
      </c>
      <c r="L53" s="91" t="s">
        <v>84</v>
      </c>
      <c r="M53" s="20" t="s">
        <v>13</v>
      </c>
    </row>
    <row r="54" spans="1:13" s="12" customFormat="1" ht="63.75" x14ac:dyDescent="0.2">
      <c r="A54" s="14" t="s">
        <v>40</v>
      </c>
      <c r="B54" s="16">
        <v>29901</v>
      </c>
      <c r="C54" s="17" t="s">
        <v>34</v>
      </c>
      <c r="D54" s="17" t="s">
        <v>36</v>
      </c>
      <c r="E54" s="17" t="s">
        <v>470</v>
      </c>
      <c r="F54" s="17" t="s">
        <v>471</v>
      </c>
      <c r="G54" s="25" t="s">
        <v>77</v>
      </c>
      <c r="H54" s="16" t="s">
        <v>41</v>
      </c>
      <c r="I54" s="16">
        <v>20</v>
      </c>
      <c r="J54" s="15">
        <v>500</v>
      </c>
      <c r="K54" s="15">
        <f t="shared" si="1"/>
        <v>10000</v>
      </c>
      <c r="L54" s="91" t="s">
        <v>84</v>
      </c>
      <c r="M54" s="20" t="s">
        <v>13</v>
      </c>
    </row>
    <row r="55" spans="1:13" s="12" customFormat="1" ht="51" x14ac:dyDescent="0.2">
      <c r="A55" s="14" t="s">
        <v>40</v>
      </c>
      <c r="B55" s="16">
        <v>29901</v>
      </c>
      <c r="C55" s="17" t="s">
        <v>34</v>
      </c>
      <c r="D55" s="17" t="s">
        <v>15</v>
      </c>
      <c r="E55" s="17" t="s">
        <v>470</v>
      </c>
      <c r="F55" s="17" t="s">
        <v>471</v>
      </c>
      <c r="G55" s="25" t="s">
        <v>78</v>
      </c>
      <c r="H55" s="16" t="s">
        <v>41</v>
      </c>
      <c r="I55" s="16">
        <v>20</v>
      </c>
      <c r="J55" s="15">
        <v>1500</v>
      </c>
      <c r="K55" s="15">
        <f t="shared" si="1"/>
        <v>30000</v>
      </c>
      <c r="L55" s="91" t="s">
        <v>84</v>
      </c>
      <c r="M55" s="20" t="s">
        <v>13</v>
      </c>
    </row>
    <row r="56" spans="1:13" s="12" customFormat="1" ht="114.75" x14ac:dyDescent="0.2">
      <c r="A56" s="14" t="s">
        <v>40</v>
      </c>
      <c r="B56" s="16">
        <v>29901</v>
      </c>
      <c r="C56" s="17" t="s">
        <v>47</v>
      </c>
      <c r="D56" s="17" t="s">
        <v>22</v>
      </c>
      <c r="E56" s="17" t="s">
        <v>370</v>
      </c>
      <c r="F56" s="17" t="s">
        <v>472</v>
      </c>
      <c r="G56" s="25" t="s">
        <v>79</v>
      </c>
      <c r="H56" s="16" t="s">
        <v>41</v>
      </c>
      <c r="I56" s="16">
        <v>10</v>
      </c>
      <c r="J56" s="15">
        <v>3000</v>
      </c>
      <c r="K56" s="15">
        <f t="shared" si="1"/>
        <v>30000</v>
      </c>
      <c r="L56" s="91" t="s">
        <v>84</v>
      </c>
      <c r="M56" s="20" t="s">
        <v>13</v>
      </c>
    </row>
    <row r="57" spans="1:13" s="12" customFormat="1" ht="25.5" x14ac:dyDescent="0.2">
      <c r="A57" s="14" t="s">
        <v>40</v>
      </c>
      <c r="B57" s="16">
        <v>29901</v>
      </c>
      <c r="C57" s="17" t="s">
        <v>16</v>
      </c>
      <c r="D57" s="17" t="s">
        <v>29</v>
      </c>
      <c r="E57" s="17" t="s">
        <v>473</v>
      </c>
      <c r="F57" s="17" t="s">
        <v>474</v>
      </c>
      <c r="G57" s="25" t="s">
        <v>120</v>
      </c>
      <c r="H57" s="16" t="s">
        <v>41</v>
      </c>
      <c r="I57" s="16">
        <v>2</v>
      </c>
      <c r="J57" s="15">
        <v>5000</v>
      </c>
      <c r="K57" s="15">
        <f t="shared" si="1"/>
        <v>10000</v>
      </c>
      <c r="L57" s="91" t="s">
        <v>84</v>
      </c>
      <c r="M57" s="20" t="s">
        <v>13</v>
      </c>
    </row>
    <row r="58" spans="1:13" s="12" customFormat="1" ht="63.75" x14ac:dyDescent="0.2">
      <c r="A58" s="14" t="s">
        <v>40</v>
      </c>
      <c r="B58" s="16">
        <v>29901</v>
      </c>
      <c r="C58" s="17" t="s">
        <v>81</v>
      </c>
      <c r="D58" s="17" t="s">
        <v>17</v>
      </c>
      <c r="E58" s="17" t="s">
        <v>475</v>
      </c>
      <c r="F58" s="17" t="s">
        <v>476</v>
      </c>
      <c r="G58" s="25" t="s">
        <v>82</v>
      </c>
      <c r="H58" s="16" t="s">
        <v>41</v>
      </c>
      <c r="I58" s="16">
        <v>3</v>
      </c>
      <c r="J58" s="15">
        <v>15000</v>
      </c>
      <c r="K58" s="15">
        <f t="shared" si="1"/>
        <v>45000</v>
      </c>
      <c r="L58" s="91" t="s">
        <v>84</v>
      </c>
      <c r="M58" s="20" t="s">
        <v>13</v>
      </c>
    </row>
    <row r="59" spans="1:13" s="12" customFormat="1" ht="25.5" x14ac:dyDescent="0.2">
      <c r="A59" s="14" t="s">
        <v>40</v>
      </c>
      <c r="B59" s="16">
        <v>29901</v>
      </c>
      <c r="C59" s="17" t="s">
        <v>16</v>
      </c>
      <c r="D59" s="17" t="s">
        <v>58</v>
      </c>
      <c r="E59" s="17" t="s">
        <v>477</v>
      </c>
      <c r="F59" s="17" t="s">
        <v>478</v>
      </c>
      <c r="G59" s="14" t="s">
        <v>44</v>
      </c>
      <c r="H59" s="16" t="s">
        <v>41</v>
      </c>
      <c r="I59" s="16">
        <v>10</v>
      </c>
      <c r="J59" s="15">
        <v>9500</v>
      </c>
      <c r="K59" s="15">
        <f t="shared" si="1"/>
        <v>95000</v>
      </c>
      <c r="L59" s="91" t="s">
        <v>84</v>
      </c>
      <c r="M59" s="20" t="s">
        <v>13</v>
      </c>
    </row>
    <row r="60" spans="1:13" s="12" customFormat="1" ht="25.5" x14ac:dyDescent="0.2">
      <c r="A60" s="14" t="s">
        <v>40</v>
      </c>
      <c r="B60" s="20">
        <v>29901</v>
      </c>
      <c r="C60" s="16">
        <v>160</v>
      </c>
      <c r="D60" s="17" t="s">
        <v>22</v>
      </c>
      <c r="E60" s="17" t="s">
        <v>479</v>
      </c>
      <c r="F60" s="17" t="s">
        <v>480</v>
      </c>
      <c r="G60" s="18" t="s">
        <v>121</v>
      </c>
      <c r="H60" s="16" t="s">
        <v>41</v>
      </c>
      <c r="I60" s="16">
        <v>1</v>
      </c>
      <c r="J60" s="19">
        <v>38000</v>
      </c>
      <c r="K60" s="15">
        <f t="shared" si="1"/>
        <v>38000</v>
      </c>
      <c r="L60" s="91" t="s">
        <v>84</v>
      </c>
      <c r="M60" s="91" t="s">
        <v>13</v>
      </c>
    </row>
    <row r="61" spans="1:13" s="12" customFormat="1" ht="25.5" x14ac:dyDescent="0.2">
      <c r="A61" s="14" t="s">
        <v>40</v>
      </c>
      <c r="B61" s="20">
        <v>29903</v>
      </c>
      <c r="C61" s="16" t="s">
        <v>32</v>
      </c>
      <c r="D61" s="16" t="s">
        <v>57</v>
      </c>
      <c r="E61" s="17" t="s">
        <v>481</v>
      </c>
      <c r="F61" s="17" t="s">
        <v>482</v>
      </c>
      <c r="G61" s="18" t="s">
        <v>122</v>
      </c>
      <c r="H61" s="16" t="s">
        <v>41</v>
      </c>
      <c r="I61" s="16">
        <v>1</v>
      </c>
      <c r="J61" s="19">
        <v>130000</v>
      </c>
      <c r="K61" s="15">
        <f t="shared" si="1"/>
        <v>130000</v>
      </c>
      <c r="L61" s="91" t="s">
        <v>84</v>
      </c>
      <c r="M61" s="91" t="s">
        <v>13</v>
      </c>
    </row>
    <row r="62" spans="1:13" s="12" customFormat="1" ht="25.5" x14ac:dyDescent="0.2">
      <c r="A62" s="14" t="s">
        <v>40</v>
      </c>
      <c r="B62" s="16">
        <v>29903</v>
      </c>
      <c r="C62" s="17" t="s">
        <v>16</v>
      </c>
      <c r="D62" s="17" t="s">
        <v>52</v>
      </c>
      <c r="E62" s="17" t="s">
        <v>483</v>
      </c>
      <c r="F62" s="17" t="s">
        <v>483</v>
      </c>
      <c r="G62" s="14" t="s">
        <v>45</v>
      </c>
      <c r="H62" s="16" t="s">
        <v>41</v>
      </c>
      <c r="I62" s="16">
        <v>9</v>
      </c>
      <c r="J62" s="15">
        <v>15000</v>
      </c>
      <c r="K62" s="15">
        <f t="shared" si="1"/>
        <v>135000</v>
      </c>
      <c r="L62" s="91" t="s">
        <v>84</v>
      </c>
      <c r="M62" s="20" t="s">
        <v>13</v>
      </c>
    </row>
    <row r="63" spans="1:13" s="12" customFormat="1" ht="51" x14ac:dyDescent="0.2">
      <c r="A63" s="14" t="s">
        <v>40</v>
      </c>
      <c r="B63" s="16">
        <v>29903</v>
      </c>
      <c r="C63" s="17" t="s">
        <v>23</v>
      </c>
      <c r="D63" s="17" t="s">
        <v>27</v>
      </c>
      <c r="E63" s="17" t="s">
        <v>484</v>
      </c>
      <c r="F63" s="17" t="s">
        <v>485</v>
      </c>
      <c r="G63" s="18" t="s">
        <v>64</v>
      </c>
      <c r="H63" s="16" t="s">
        <v>41</v>
      </c>
      <c r="I63" s="16">
        <v>10</v>
      </c>
      <c r="J63" s="15">
        <v>12000</v>
      </c>
      <c r="K63" s="15">
        <f t="shared" si="1"/>
        <v>120000</v>
      </c>
      <c r="L63" s="91" t="s">
        <v>84</v>
      </c>
      <c r="M63" s="20" t="s">
        <v>13</v>
      </c>
    </row>
    <row r="64" spans="1:13" s="12" customFormat="1" ht="38.25" x14ac:dyDescent="0.2">
      <c r="A64" s="14" t="s">
        <v>40</v>
      </c>
      <c r="B64" s="16">
        <v>29903</v>
      </c>
      <c r="C64" s="17" t="s">
        <v>23</v>
      </c>
      <c r="D64" s="17" t="s">
        <v>65</v>
      </c>
      <c r="E64" s="17" t="s">
        <v>481</v>
      </c>
      <c r="F64" s="17" t="s">
        <v>482</v>
      </c>
      <c r="G64" s="18" t="s">
        <v>66</v>
      </c>
      <c r="H64" s="16" t="s">
        <v>41</v>
      </c>
      <c r="I64" s="16">
        <v>5</v>
      </c>
      <c r="J64" s="15">
        <v>3000</v>
      </c>
      <c r="K64" s="15">
        <f t="shared" si="1"/>
        <v>15000</v>
      </c>
      <c r="L64" s="91" t="s">
        <v>84</v>
      </c>
      <c r="M64" s="20" t="s">
        <v>13</v>
      </c>
    </row>
    <row r="65" spans="1:14" s="12" customFormat="1" ht="25.5" x14ac:dyDescent="0.2">
      <c r="A65" s="14" t="s">
        <v>40</v>
      </c>
      <c r="B65" s="20">
        <v>29904</v>
      </c>
      <c r="C65" s="16">
        <v>140</v>
      </c>
      <c r="D65" s="17" t="s">
        <v>22</v>
      </c>
      <c r="E65" s="17" t="s">
        <v>486</v>
      </c>
      <c r="F65" s="17" t="s">
        <v>487</v>
      </c>
      <c r="G65" s="18" t="s">
        <v>123</v>
      </c>
      <c r="H65" s="16" t="s">
        <v>41</v>
      </c>
      <c r="I65" s="16">
        <v>1</v>
      </c>
      <c r="J65" s="19">
        <v>350000</v>
      </c>
      <c r="K65" s="15">
        <f t="shared" si="1"/>
        <v>350000</v>
      </c>
      <c r="L65" s="91" t="s">
        <v>84</v>
      </c>
      <c r="M65" s="91" t="s">
        <v>13</v>
      </c>
    </row>
    <row r="66" spans="1:14" s="12" customFormat="1" ht="25.5" x14ac:dyDescent="0.2">
      <c r="A66" s="14" t="s">
        <v>40</v>
      </c>
      <c r="B66" s="20">
        <v>29905</v>
      </c>
      <c r="C66" s="16">
        <v>900</v>
      </c>
      <c r="D66" s="17" t="s">
        <v>31</v>
      </c>
      <c r="E66" s="17" t="s">
        <v>488</v>
      </c>
      <c r="F66" s="17" t="s">
        <v>489</v>
      </c>
      <c r="G66" s="18" t="s">
        <v>124</v>
      </c>
      <c r="H66" s="16" t="s">
        <v>41</v>
      </c>
      <c r="I66" s="16">
        <v>1</v>
      </c>
      <c r="J66" s="19">
        <v>200000</v>
      </c>
      <c r="K66" s="15">
        <f t="shared" si="1"/>
        <v>200000</v>
      </c>
      <c r="L66" s="91" t="s">
        <v>84</v>
      </c>
      <c r="M66" s="91" t="s">
        <v>13</v>
      </c>
    </row>
    <row r="67" spans="1:14" s="12" customFormat="1" ht="25.5" x14ac:dyDescent="0.2">
      <c r="A67" s="14" t="s">
        <v>40</v>
      </c>
      <c r="B67" s="20">
        <v>29906</v>
      </c>
      <c r="C67" s="16">
        <v>70</v>
      </c>
      <c r="D67" s="17" t="s">
        <v>59</v>
      </c>
      <c r="E67" s="17" t="s">
        <v>490</v>
      </c>
      <c r="F67" s="17" t="s">
        <v>491</v>
      </c>
      <c r="G67" s="18" t="s">
        <v>125</v>
      </c>
      <c r="H67" s="16" t="s">
        <v>41</v>
      </c>
      <c r="I67" s="16">
        <v>1</v>
      </c>
      <c r="J67" s="19">
        <v>560000</v>
      </c>
      <c r="K67" s="15">
        <f t="shared" si="1"/>
        <v>560000</v>
      </c>
      <c r="L67" s="91" t="s">
        <v>84</v>
      </c>
      <c r="M67" s="91" t="s">
        <v>13</v>
      </c>
    </row>
    <row r="68" spans="1:14" s="12" customFormat="1" ht="81.75" customHeight="1" x14ac:dyDescent="0.2">
      <c r="A68" s="14" t="s">
        <v>40</v>
      </c>
      <c r="B68" s="16">
        <v>29906</v>
      </c>
      <c r="C68" s="17" t="s">
        <v>30</v>
      </c>
      <c r="D68" s="17" t="s">
        <v>31</v>
      </c>
      <c r="E68" s="17" t="s">
        <v>492</v>
      </c>
      <c r="F68" s="17" t="s">
        <v>493</v>
      </c>
      <c r="G68" s="14" t="s">
        <v>72</v>
      </c>
      <c r="H68" s="16" t="s">
        <v>41</v>
      </c>
      <c r="I68" s="16">
        <v>20</v>
      </c>
      <c r="J68" s="15">
        <v>7000</v>
      </c>
      <c r="K68" s="15">
        <f t="shared" si="1"/>
        <v>140000</v>
      </c>
      <c r="L68" s="91" t="s">
        <v>84</v>
      </c>
      <c r="M68" s="20" t="s">
        <v>13</v>
      </c>
    </row>
    <row r="69" spans="1:14" s="12" customFormat="1" ht="103.5" customHeight="1" x14ac:dyDescent="0.2">
      <c r="A69" s="14" t="s">
        <v>40</v>
      </c>
      <c r="B69" s="16">
        <v>29906</v>
      </c>
      <c r="C69" s="17" t="s">
        <v>51</v>
      </c>
      <c r="D69" s="17" t="s">
        <v>15</v>
      </c>
      <c r="E69" s="17" t="s">
        <v>494</v>
      </c>
      <c r="F69" s="17" t="s">
        <v>495</v>
      </c>
      <c r="G69" s="18" t="s">
        <v>74</v>
      </c>
      <c r="H69" s="16" t="s">
        <v>41</v>
      </c>
      <c r="I69" s="16">
        <v>20</v>
      </c>
      <c r="J69" s="15">
        <v>7000</v>
      </c>
      <c r="K69" s="15">
        <f t="shared" si="1"/>
        <v>140000</v>
      </c>
      <c r="L69" s="91" t="s">
        <v>84</v>
      </c>
      <c r="M69" s="20" t="s">
        <v>13</v>
      </c>
    </row>
    <row r="70" spans="1:14" s="12" customFormat="1" ht="70.5" customHeight="1" x14ac:dyDescent="0.2">
      <c r="A70" s="14" t="s">
        <v>40</v>
      </c>
      <c r="B70" s="16">
        <v>29906</v>
      </c>
      <c r="C70" s="17" t="s">
        <v>23</v>
      </c>
      <c r="D70" s="17" t="s">
        <v>22</v>
      </c>
      <c r="E70" s="17" t="s">
        <v>496</v>
      </c>
      <c r="F70" s="17" t="s">
        <v>497</v>
      </c>
      <c r="G70" s="25" t="s">
        <v>73</v>
      </c>
      <c r="H70" s="16" t="s">
        <v>41</v>
      </c>
      <c r="I70" s="16">
        <v>20</v>
      </c>
      <c r="J70" s="15">
        <v>3000</v>
      </c>
      <c r="K70" s="15">
        <f t="shared" si="1"/>
        <v>60000</v>
      </c>
      <c r="L70" s="91" t="s">
        <v>84</v>
      </c>
      <c r="M70" s="20" t="s">
        <v>13</v>
      </c>
    </row>
    <row r="71" spans="1:14" s="12" customFormat="1" ht="25.5" x14ac:dyDescent="0.2">
      <c r="A71" s="14" t="s">
        <v>40</v>
      </c>
      <c r="B71" s="20">
        <v>29999</v>
      </c>
      <c r="C71" s="16">
        <v>120</v>
      </c>
      <c r="D71" s="17" t="s">
        <v>59</v>
      </c>
      <c r="E71" s="17" t="s">
        <v>486</v>
      </c>
      <c r="F71" s="17" t="s">
        <v>498</v>
      </c>
      <c r="G71" s="18" t="s">
        <v>126</v>
      </c>
      <c r="H71" s="16" t="s">
        <v>41</v>
      </c>
      <c r="I71" s="16">
        <v>1</v>
      </c>
      <c r="J71" s="19">
        <v>200000</v>
      </c>
      <c r="K71" s="15">
        <f t="shared" si="1"/>
        <v>200000</v>
      </c>
      <c r="L71" s="91" t="s">
        <v>84</v>
      </c>
      <c r="M71" s="91" t="s">
        <v>13</v>
      </c>
    </row>
    <row r="72" spans="1:14" s="12" customFormat="1" ht="25.5" x14ac:dyDescent="0.2">
      <c r="A72" s="14" t="s">
        <v>40</v>
      </c>
      <c r="B72" s="16">
        <v>50104</v>
      </c>
      <c r="C72" s="17" t="s">
        <v>16</v>
      </c>
      <c r="D72" s="17" t="s">
        <v>26</v>
      </c>
      <c r="E72" s="17" t="s">
        <v>499</v>
      </c>
      <c r="F72" s="17" t="s">
        <v>500</v>
      </c>
      <c r="G72" s="18" t="s">
        <v>128</v>
      </c>
      <c r="H72" s="16" t="s">
        <v>41</v>
      </c>
      <c r="I72" s="16">
        <v>1</v>
      </c>
      <c r="J72" s="15">
        <v>350000</v>
      </c>
      <c r="K72" s="15">
        <f t="shared" si="1"/>
        <v>350000</v>
      </c>
      <c r="L72" s="91" t="s">
        <v>84</v>
      </c>
      <c r="M72" s="20" t="s">
        <v>13</v>
      </c>
    </row>
    <row r="73" spans="1:14" s="31" customFormat="1" ht="25.5" x14ac:dyDescent="0.2">
      <c r="A73" s="14" t="s">
        <v>40</v>
      </c>
      <c r="B73" s="20">
        <v>50106</v>
      </c>
      <c r="C73" s="16">
        <v>150</v>
      </c>
      <c r="D73" s="17" t="s">
        <v>54</v>
      </c>
      <c r="E73" s="17" t="s">
        <v>501</v>
      </c>
      <c r="F73" s="17" t="s">
        <v>502</v>
      </c>
      <c r="G73" s="18" t="s">
        <v>129</v>
      </c>
      <c r="H73" s="16" t="s">
        <v>41</v>
      </c>
      <c r="I73" s="16">
        <v>1</v>
      </c>
      <c r="J73" s="19">
        <v>1000000</v>
      </c>
      <c r="K73" s="15">
        <f t="shared" si="1"/>
        <v>1000000</v>
      </c>
      <c r="L73" s="91" t="s">
        <v>84</v>
      </c>
      <c r="M73" s="91" t="s">
        <v>13</v>
      </c>
      <c r="N73" s="30"/>
    </row>
    <row r="74" spans="1:14" ht="25.5" x14ac:dyDescent="0.2">
      <c r="A74" s="14" t="s">
        <v>40</v>
      </c>
      <c r="B74" s="16">
        <v>50201</v>
      </c>
      <c r="C74" s="17" t="s">
        <v>22</v>
      </c>
      <c r="D74" s="17" t="s">
        <v>22</v>
      </c>
      <c r="E74" s="17" t="s">
        <v>503</v>
      </c>
      <c r="F74" s="17" t="s">
        <v>504</v>
      </c>
      <c r="G74" s="18" t="s">
        <v>60</v>
      </c>
      <c r="H74" s="16" t="s">
        <v>41</v>
      </c>
      <c r="I74" s="16">
        <v>1</v>
      </c>
      <c r="J74" s="19">
        <v>238237028</v>
      </c>
      <c r="K74" s="15">
        <f t="shared" si="1"/>
        <v>238237028</v>
      </c>
      <c r="L74" s="91" t="s">
        <v>84</v>
      </c>
      <c r="M74" s="91" t="s">
        <v>13</v>
      </c>
      <c r="N74" s="12"/>
    </row>
    <row r="75" spans="1:14" ht="43.5" customHeight="1" x14ac:dyDescent="0.2">
      <c r="A75" s="5" t="s">
        <v>40</v>
      </c>
      <c r="B75" s="16">
        <v>50201</v>
      </c>
      <c r="C75" s="17" t="s">
        <v>22</v>
      </c>
      <c r="D75" s="17" t="s">
        <v>22</v>
      </c>
      <c r="E75" s="17" t="s">
        <v>503</v>
      </c>
      <c r="F75" s="17" t="s">
        <v>504</v>
      </c>
      <c r="G75" s="18" t="s">
        <v>127</v>
      </c>
      <c r="H75" s="16" t="s">
        <v>41</v>
      </c>
      <c r="I75" s="16">
        <v>1</v>
      </c>
      <c r="J75" s="19">
        <v>4142986000</v>
      </c>
      <c r="K75" s="15">
        <f t="shared" si="1"/>
        <v>4142986000</v>
      </c>
      <c r="L75" s="91" t="s">
        <v>84</v>
      </c>
      <c r="M75" s="91" t="s">
        <v>13</v>
      </c>
      <c r="N75" s="12"/>
    </row>
    <row r="76" spans="1:14" s="2" customFormat="1" ht="25.5" x14ac:dyDescent="0.25">
      <c r="A76" s="14" t="s">
        <v>40</v>
      </c>
      <c r="B76" s="20">
        <v>60299</v>
      </c>
      <c r="C76" s="17" t="s">
        <v>21</v>
      </c>
      <c r="D76" s="17" t="s">
        <v>53</v>
      </c>
      <c r="E76" s="17" t="s">
        <v>483</v>
      </c>
      <c r="F76" s="17" t="s">
        <v>483</v>
      </c>
      <c r="G76" s="18" t="s">
        <v>55</v>
      </c>
      <c r="H76" s="16" t="s">
        <v>41</v>
      </c>
      <c r="I76" s="16">
        <v>1</v>
      </c>
      <c r="J76" s="19">
        <v>15000000</v>
      </c>
      <c r="K76" s="15">
        <f t="shared" si="1"/>
        <v>15000000</v>
      </c>
      <c r="L76" s="91" t="s">
        <v>84</v>
      </c>
      <c r="M76" s="91" t="s">
        <v>13</v>
      </c>
      <c r="N76" s="13"/>
    </row>
    <row r="77" spans="1:14" s="75" customFormat="1" ht="25.5" x14ac:dyDescent="0.2">
      <c r="A77" s="70" t="s">
        <v>131</v>
      </c>
      <c r="B77" s="71">
        <v>29904</v>
      </c>
      <c r="C77" s="72" t="s">
        <v>14</v>
      </c>
      <c r="D77" s="72" t="s">
        <v>54</v>
      </c>
      <c r="E77" s="72" t="s">
        <v>507</v>
      </c>
      <c r="F77" s="72" t="s">
        <v>508</v>
      </c>
      <c r="G77" s="70" t="s">
        <v>259</v>
      </c>
      <c r="H77" s="71" t="s">
        <v>42</v>
      </c>
      <c r="I77" s="73">
        <v>150</v>
      </c>
      <c r="J77" s="74">
        <v>3520</v>
      </c>
      <c r="K77" s="74">
        <f t="shared" ref="K77:K120" si="2">+I77*J77</f>
        <v>528000</v>
      </c>
      <c r="L77" s="51" t="s">
        <v>135</v>
      </c>
      <c r="M77" s="51" t="s">
        <v>13</v>
      </c>
    </row>
    <row r="78" spans="1:14" s="75" customFormat="1" ht="25.5" x14ac:dyDescent="0.2">
      <c r="A78" s="70" t="s">
        <v>131</v>
      </c>
      <c r="B78" s="71">
        <v>20301</v>
      </c>
      <c r="C78" s="72" t="s">
        <v>16</v>
      </c>
      <c r="D78" s="72" t="s">
        <v>260</v>
      </c>
      <c r="E78" s="72" t="s">
        <v>509</v>
      </c>
      <c r="F78" s="72" t="s">
        <v>510</v>
      </c>
      <c r="G78" s="70" t="s">
        <v>261</v>
      </c>
      <c r="H78" s="76" t="s">
        <v>42</v>
      </c>
      <c r="I78" s="73">
        <v>1</v>
      </c>
      <c r="J78" s="74">
        <v>152000</v>
      </c>
      <c r="K78" s="74">
        <f t="shared" si="2"/>
        <v>152000</v>
      </c>
      <c r="L78" s="51" t="s">
        <v>135</v>
      </c>
      <c r="M78" s="51" t="s">
        <v>13</v>
      </c>
    </row>
    <row r="79" spans="1:14" s="75" customFormat="1" ht="25.5" x14ac:dyDescent="0.2">
      <c r="A79" s="70" t="s">
        <v>131</v>
      </c>
      <c r="B79" s="71">
        <v>29904</v>
      </c>
      <c r="C79" s="72" t="s">
        <v>227</v>
      </c>
      <c r="D79" s="72" t="s">
        <v>17</v>
      </c>
      <c r="E79" s="72" t="s">
        <v>511</v>
      </c>
      <c r="F79" s="72" t="s">
        <v>512</v>
      </c>
      <c r="G79" s="77" t="s">
        <v>262</v>
      </c>
      <c r="H79" s="77" t="s">
        <v>263</v>
      </c>
      <c r="I79" s="77">
        <v>43</v>
      </c>
      <c r="J79" s="77">
        <v>3850</v>
      </c>
      <c r="K79" s="74">
        <f t="shared" si="2"/>
        <v>165550</v>
      </c>
      <c r="L79" s="51" t="s">
        <v>135</v>
      </c>
      <c r="M79" s="51" t="s">
        <v>13</v>
      </c>
    </row>
    <row r="80" spans="1:14" s="75" customFormat="1" ht="25.5" x14ac:dyDescent="0.2">
      <c r="A80" s="70" t="s">
        <v>131</v>
      </c>
      <c r="B80" s="71">
        <v>29904</v>
      </c>
      <c r="C80" s="72" t="s">
        <v>16</v>
      </c>
      <c r="D80" s="72" t="s">
        <v>264</v>
      </c>
      <c r="E80" s="72" t="s">
        <v>513</v>
      </c>
      <c r="F80" s="72" t="s">
        <v>514</v>
      </c>
      <c r="G80" s="77" t="s">
        <v>265</v>
      </c>
      <c r="H80" s="77" t="s">
        <v>263</v>
      </c>
      <c r="I80" s="77">
        <v>129</v>
      </c>
      <c r="J80" s="77">
        <v>3410</v>
      </c>
      <c r="K80" s="74">
        <f t="shared" si="2"/>
        <v>439890</v>
      </c>
      <c r="L80" s="51" t="s">
        <v>135</v>
      </c>
      <c r="M80" s="51" t="s">
        <v>13</v>
      </c>
    </row>
    <row r="81" spans="1:13" s="75" customFormat="1" ht="25.5" x14ac:dyDescent="0.2">
      <c r="A81" s="70" t="s">
        <v>131</v>
      </c>
      <c r="B81" s="71">
        <v>29904</v>
      </c>
      <c r="C81" s="72" t="s">
        <v>210</v>
      </c>
      <c r="D81" s="72" t="s">
        <v>54</v>
      </c>
      <c r="E81" s="72" t="s">
        <v>513</v>
      </c>
      <c r="F81" s="72" t="s">
        <v>515</v>
      </c>
      <c r="G81" s="77" t="s">
        <v>266</v>
      </c>
      <c r="H81" s="77" t="s">
        <v>263</v>
      </c>
      <c r="I81" s="77">
        <v>45</v>
      </c>
      <c r="J81" s="77">
        <v>3410</v>
      </c>
      <c r="K81" s="74">
        <f t="shared" si="2"/>
        <v>153450</v>
      </c>
      <c r="L81" s="51" t="s">
        <v>135</v>
      </c>
      <c r="M81" s="51" t="s">
        <v>13</v>
      </c>
    </row>
    <row r="82" spans="1:13" s="75" customFormat="1" ht="25.5" x14ac:dyDescent="0.2">
      <c r="A82" s="70" t="s">
        <v>131</v>
      </c>
      <c r="B82" s="71">
        <v>29904</v>
      </c>
      <c r="C82" s="72" t="s">
        <v>210</v>
      </c>
      <c r="D82" s="72" t="s">
        <v>54</v>
      </c>
      <c r="E82" s="72" t="s">
        <v>513</v>
      </c>
      <c r="F82" s="72" t="s">
        <v>516</v>
      </c>
      <c r="G82" s="78" t="s">
        <v>267</v>
      </c>
      <c r="H82" s="71"/>
      <c r="I82" s="73">
        <v>27</v>
      </c>
      <c r="J82" s="74">
        <v>3410</v>
      </c>
      <c r="K82" s="74">
        <f t="shared" si="2"/>
        <v>92070</v>
      </c>
      <c r="L82" s="51" t="s">
        <v>135</v>
      </c>
      <c r="M82" s="51" t="s">
        <v>13</v>
      </c>
    </row>
    <row r="83" spans="1:13" s="75" customFormat="1" ht="25.5" x14ac:dyDescent="0.2">
      <c r="A83" s="70" t="s">
        <v>131</v>
      </c>
      <c r="B83" s="71">
        <v>20203</v>
      </c>
      <c r="C83" s="72" t="s">
        <v>21</v>
      </c>
      <c r="D83" s="72" t="s">
        <v>138</v>
      </c>
      <c r="E83" s="72" t="s">
        <v>517</v>
      </c>
      <c r="F83" s="72" t="s">
        <v>518</v>
      </c>
      <c r="G83" s="79" t="s">
        <v>268</v>
      </c>
      <c r="H83" s="80" t="s">
        <v>269</v>
      </c>
      <c r="I83" s="80">
        <v>70</v>
      </c>
      <c r="J83" s="80">
        <v>5950</v>
      </c>
      <c r="K83" s="74">
        <f t="shared" si="2"/>
        <v>416500</v>
      </c>
      <c r="L83" s="51" t="s">
        <v>135</v>
      </c>
      <c r="M83" s="51" t="s">
        <v>13</v>
      </c>
    </row>
    <row r="84" spans="1:13" s="75" customFormat="1" ht="25.5" x14ac:dyDescent="0.2">
      <c r="A84" s="70" t="s">
        <v>131</v>
      </c>
      <c r="B84" s="71">
        <v>20203</v>
      </c>
      <c r="C84" s="72" t="s">
        <v>21</v>
      </c>
      <c r="D84" s="72" t="s">
        <v>25</v>
      </c>
      <c r="E84" s="72" t="s">
        <v>517</v>
      </c>
      <c r="F84" s="72" t="s">
        <v>518</v>
      </c>
      <c r="G84" s="79" t="s">
        <v>270</v>
      </c>
      <c r="H84" s="80" t="s">
        <v>269</v>
      </c>
      <c r="I84" s="80">
        <v>325</v>
      </c>
      <c r="J84" s="80">
        <v>3000</v>
      </c>
      <c r="K84" s="74">
        <f t="shared" si="2"/>
        <v>975000</v>
      </c>
      <c r="L84" s="51" t="s">
        <v>135</v>
      </c>
      <c r="M84" s="51" t="s">
        <v>13</v>
      </c>
    </row>
    <row r="85" spans="1:13" s="75" customFormat="1" ht="25.5" x14ac:dyDescent="0.2">
      <c r="A85" s="78" t="s">
        <v>131</v>
      </c>
      <c r="B85" s="71">
        <v>29999</v>
      </c>
      <c r="C85" s="72" t="s">
        <v>16</v>
      </c>
      <c r="D85" s="72" t="s">
        <v>271</v>
      </c>
      <c r="E85" s="72" t="s">
        <v>519</v>
      </c>
      <c r="F85" s="72" t="s">
        <v>520</v>
      </c>
      <c r="G85" s="70" t="s">
        <v>272</v>
      </c>
      <c r="H85" s="76" t="s">
        <v>42</v>
      </c>
      <c r="I85" s="73">
        <v>97</v>
      </c>
      <c r="J85" s="74">
        <v>247</v>
      </c>
      <c r="K85" s="74">
        <f t="shared" si="2"/>
        <v>23959</v>
      </c>
      <c r="L85" s="51" t="s">
        <v>135</v>
      </c>
      <c r="M85" s="51" t="s">
        <v>13</v>
      </c>
    </row>
    <row r="86" spans="1:13" s="75" customFormat="1" ht="25.5" x14ac:dyDescent="0.2">
      <c r="A86" s="78" t="s">
        <v>131</v>
      </c>
      <c r="B86" s="71">
        <v>20203</v>
      </c>
      <c r="C86" s="72" t="s">
        <v>30</v>
      </c>
      <c r="D86" s="72" t="s">
        <v>54</v>
      </c>
      <c r="E86" s="72" t="s">
        <v>521</v>
      </c>
      <c r="F86" s="72" t="s">
        <v>522</v>
      </c>
      <c r="G86" s="70" t="s">
        <v>273</v>
      </c>
      <c r="H86" s="76" t="s">
        <v>42</v>
      </c>
      <c r="I86" s="73">
        <v>301</v>
      </c>
      <c r="J86" s="74">
        <v>2162</v>
      </c>
      <c r="K86" s="74">
        <f t="shared" si="2"/>
        <v>650762</v>
      </c>
      <c r="L86" s="51" t="s">
        <v>135</v>
      </c>
      <c r="M86" s="51" t="s">
        <v>13</v>
      </c>
    </row>
    <row r="87" spans="1:13" s="75" customFormat="1" ht="25.5" x14ac:dyDescent="0.2">
      <c r="A87" s="78" t="s">
        <v>131</v>
      </c>
      <c r="B87" s="71">
        <v>20203</v>
      </c>
      <c r="C87" s="72" t="s">
        <v>30</v>
      </c>
      <c r="D87" s="72" t="s">
        <v>54</v>
      </c>
      <c r="E87" s="72" t="s">
        <v>523</v>
      </c>
      <c r="F87" s="129" t="s">
        <v>524</v>
      </c>
      <c r="G87" s="70" t="s">
        <v>274</v>
      </c>
      <c r="H87" s="76" t="s">
        <v>42</v>
      </c>
      <c r="I87" s="73">
        <v>315</v>
      </c>
      <c r="J87" s="74">
        <v>2265</v>
      </c>
      <c r="K87" s="74">
        <f t="shared" si="2"/>
        <v>713475</v>
      </c>
      <c r="L87" s="51" t="s">
        <v>135</v>
      </c>
      <c r="M87" s="51" t="s">
        <v>13</v>
      </c>
    </row>
    <row r="88" spans="1:13" s="75" customFormat="1" ht="25.5" x14ac:dyDescent="0.2">
      <c r="A88" s="70" t="s">
        <v>131</v>
      </c>
      <c r="B88" s="71">
        <v>29904</v>
      </c>
      <c r="C88" s="72" t="s">
        <v>210</v>
      </c>
      <c r="D88" s="72" t="s">
        <v>22</v>
      </c>
      <c r="E88" s="72" t="s">
        <v>525</v>
      </c>
      <c r="F88" s="72" t="s">
        <v>526</v>
      </c>
      <c r="G88" s="70" t="s">
        <v>275</v>
      </c>
      <c r="H88" s="71"/>
      <c r="I88" s="73">
        <v>63</v>
      </c>
      <c r="J88" s="74">
        <v>8800</v>
      </c>
      <c r="K88" s="74">
        <f t="shared" si="2"/>
        <v>554400</v>
      </c>
      <c r="L88" s="51" t="s">
        <v>135</v>
      </c>
      <c r="M88" s="51" t="s">
        <v>13</v>
      </c>
    </row>
    <row r="89" spans="1:13" s="75" customFormat="1" ht="25.5" x14ac:dyDescent="0.2">
      <c r="A89" s="70" t="s">
        <v>131</v>
      </c>
      <c r="B89" s="71">
        <v>29904</v>
      </c>
      <c r="C89" s="72" t="s">
        <v>210</v>
      </c>
      <c r="D89" s="72" t="s">
        <v>22</v>
      </c>
      <c r="E89" s="136" t="s">
        <v>525</v>
      </c>
      <c r="F89" s="139">
        <v>92095618</v>
      </c>
      <c r="G89" s="70" t="s">
        <v>276</v>
      </c>
      <c r="H89" s="71"/>
      <c r="I89" s="73">
        <v>64</v>
      </c>
      <c r="J89" s="74">
        <v>5720</v>
      </c>
      <c r="K89" s="74">
        <f t="shared" si="2"/>
        <v>366080</v>
      </c>
      <c r="L89" s="51" t="s">
        <v>135</v>
      </c>
      <c r="M89" s="51" t="s">
        <v>13</v>
      </c>
    </row>
    <row r="90" spans="1:13" s="75" customFormat="1" ht="25.5" x14ac:dyDescent="0.2">
      <c r="A90" s="78" t="s">
        <v>131</v>
      </c>
      <c r="B90" s="71">
        <v>20102</v>
      </c>
      <c r="C90" s="72" t="s">
        <v>163</v>
      </c>
      <c r="D90" s="72" t="s">
        <v>277</v>
      </c>
      <c r="E90" s="72" t="s">
        <v>527</v>
      </c>
      <c r="F90" s="72" t="s">
        <v>528</v>
      </c>
      <c r="G90" s="70" t="s">
        <v>278</v>
      </c>
      <c r="H90" s="76" t="s">
        <v>42</v>
      </c>
      <c r="I90" s="73">
        <v>36</v>
      </c>
      <c r="J90" s="74">
        <v>2890</v>
      </c>
      <c r="K90" s="74">
        <f t="shared" si="2"/>
        <v>104040</v>
      </c>
      <c r="L90" s="51" t="s">
        <v>135</v>
      </c>
      <c r="M90" s="51" t="s">
        <v>13</v>
      </c>
    </row>
    <row r="91" spans="1:13" s="75" customFormat="1" ht="25.5" x14ac:dyDescent="0.2">
      <c r="A91" s="70" t="s">
        <v>131</v>
      </c>
      <c r="B91" s="71">
        <v>29907</v>
      </c>
      <c r="C91" s="72" t="s">
        <v>217</v>
      </c>
      <c r="D91" s="72" t="s">
        <v>279</v>
      </c>
      <c r="E91" s="72" t="s">
        <v>529</v>
      </c>
      <c r="F91" s="72" t="s">
        <v>530</v>
      </c>
      <c r="G91" s="70" t="s">
        <v>531</v>
      </c>
      <c r="H91" s="76" t="s">
        <v>42</v>
      </c>
      <c r="I91" s="73">
        <v>6</v>
      </c>
      <c r="J91" s="74">
        <v>4200</v>
      </c>
      <c r="K91" s="74">
        <f t="shared" si="2"/>
        <v>25200</v>
      </c>
      <c r="L91" s="51" t="s">
        <v>135</v>
      </c>
      <c r="M91" s="51" t="s">
        <v>13</v>
      </c>
    </row>
    <row r="92" spans="1:13" s="75" customFormat="1" ht="25.5" x14ac:dyDescent="0.2">
      <c r="A92" s="78" t="s">
        <v>131</v>
      </c>
      <c r="B92" s="71">
        <v>29905</v>
      </c>
      <c r="C92" s="72" t="s">
        <v>32</v>
      </c>
      <c r="D92" s="72" t="s">
        <v>280</v>
      </c>
      <c r="E92" s="137">
        <v>53131608</v>
      </c>
      <c r="F92" s="133" t="s">
        <v>581</v>
      </c>
      <c r="G92" s="70" t="s">
        <v>281</v>
      </c>
      <c r="H92" s="76" t="s">
        <v>42</v>
      </c>
      <c r="I92" s="73">
        <v>350</v>
      </c>
      <c r="J92" s="74">
        <v>625</v>
      </c>
      <c r="K92" s="74">
        <f t="shared" si="2"/>
        <v>218750</v>
      </c>
      <c r="L92" s="51" t="s">
        <v>135</v>
      </c>
      <c r="M92" s="51" t="s">
        <v>13</v>
      </c>
    </row>
    <row r="93" spans="1:13" s="75" customFormat="1" ht="25.5" x14ac:dyDescent="0.2">
      <c r="A93" s="78" t="s">
        <v>131</v>
      </c>
      <c r="B93" s="71">
        <v>20203</v>
      </c>
      <c r="C93" s="72" t="s">
        <v>18</v>
      </c>
      <c r="D93" s="72" t="s">
        <v>264</v>
      </c>
      <c r="E93" s="72" t="s">
        <v>533</v>
      </c>
      <c r="F93" s="72" t="s">
        <v>534</v>
      </c>
      <c r="G93" s="70" t="s">
        <v>282</v>
      </c>
      <c r="H93" s="76" t="s">
        <v>42</v>
      </c>
      <c r="I93" s="73">
        <v>152</v>
      </c>
      <c r="J93" s="81">
        <v>11025</v>
      </c>
      <c r="K93" s="74">
        <f t="shared" si="2"/>
        <v>1675800</v>
      </c>
      <c r="L93" s="51" t="s">
        <v>135</v>
      </c>
      <c r="M93" s="51" t="s">
        <v>13</v>
      </c>
    </row>
    <row r="94" spans="1:13" s="75" customFormat="1" ht="25.5" x14ac:dyDescent="0.2">
      <c r="A94" s="82" t="s">
        <v>131</v>
      </c>
      <c r="B94" s="73">
        <v>29905</v>
      </c>
      <c r="C94" s="83" t="s">
        <v>32</v>
      </c>
      <c r="D94" s="83" t="s">
        <v>283</v>
      </c>
      <c r="E94" s="137">
        <v>53131608</v>
      </c>
      <c r="F94" s="133" t="s">
        <v>532</v>
      </c>
      <c r="G94" s="53" t="s">
        <v>284</v>
      </c>
      <c r="H94" s="73" t="s">
        <v>42</v>
      </c>
      <c r="I94" s="73">
        <v>363</v>
      </c>
      <c r="J94" s="58">
        <v>400</v>
      </c>
      <c r="K94" s="74">
        <f t="shared" si="2"/>
        <v>145200</v>
      </c>
      <c r="L94" s="51" t="s">
        <v>135</v>
      </c>
      <c r="M94" s="84" t="s">
        <v>13</v>
      </c>
    </row>
    <row r="95" spans="1:13" s="75" customFormat="1" ht="25.5" x14ac:dyDescent="0.2">
      <c r="A95" s="70" t="s">
        <v>131</v>
      </c>
      <c r="B95" s="71">
        <v>29904</v>
      </c>
      <c r="C95" s="72" t="s">
        <v>224</v>
      </c>
      <c r="D95" s="72" t="s">
        <v>17</v>
      </c>
      <c r="E95" s="136" t="s">
        <v>525</v>
      </c>
      <c r="F95" s="139">
        <v>92095618</v>
      </c>
      <c r="G95" s="70" t="s">
        <v>285</v>
      </c>
      <c r="H95" s="85" t="s">
        <v>41</v>
      </c>
      <c r="I95" s="73">
        <v>78</v>
      </c>
      <c r="J95" s="74">
        <v>12000</v>
      </c>
      <c r="K95" s="74">
        <f t="shared" si="2"/>
        <v>936000</v>
      </c>
      <c r="L95" s="51" t="s">
        <v>135</v>
      </c>
      <c r="M95" s="51" t="s">
        <v>13</v>
      </c>
    </row>
    <row r="96" spans="1:13" s="75" customFormat="1" ht="25.5" x14ac:dyDescent="0.2">
      <c r="A96" s="70" t="s">
        <v>131</v>
      </c>
      <c r="B96" s="71">
        <v>29904</v>
      </c>
      <c r="C96" s="72" t="s">
        <v>16</v>
      </c>
      <c r="D96" s="72" t="s">
        <v>286</v>
      </c>
      <c r="E96" s="72" t="s">
        <v>535</v>
      </c>
      <c r="F96" s="72" t="s">
        <v>536</v>
      </c>
      <c r="G96" s="78" t="s">
        <v>287</v>
      </c>
      <c r="H96" s="85" t="s">
        <v>41</v>
      </c>
      <c r="I96" s="73">
        <v>50</v>
      </c>
      <c r="J96" s="74">
        <v>10780</v>
      </c>
      <c r="K96" s="74">
        <f t="shared" si="2"/>
        <v>539000</v>
      </c>
      <c r="L96" s="51" t="s">
        <v>135</v>
      </c>
      <c r="M96" s="51" t="s">
        <v>13</v>
      </c>
    </row>
    <row r="97" spans="1:13" s="75" customFormat="1" ht="25.5" x14ac:dyDescent="0.2">
      <c r="A97" s="70" t="s">
        <v>131</v>
      </c>
      <c r="B97" s="71">
        <v>29904</v>
      </c>
      <c r="C97" s="72" t="s">
        <v>16</v>
      </c>
      <c r="D97" s="72" t="s">
        <v>286</v>
      </c>
      <c r="E97" s="72" t="s">
        <v>535</v>
      </c>
      <c r="F97" s="72" t="s">
        <v>537</v>
      </c>
      <c r="G97" s="78" t="s">
        <v>288</v>
      </c>
      <c r="H97" s="85" t="s">
        <v>41</v>
      </c>
      <c r="I97" s="73">
        <v>50</v>
      </c>
      <c r="J97" s="74">
        <v>10780</v>
      </c>
      <c r="K97" s="74">
        <f t="shared" si="2"/>
        <v>539000</v>
      </c>
      <c r="L97" s="51" t="s">
        <v>135</v>
      </c>
      <c r="M97" s="51" t="s">
        <v>13</v>
      </c>
    </row>
    <row r="98" spans="1:13" s="75" customFormat="1" ht="25.5" x14ac:dyDescent="0.2">
      <c r="A98" s="70" t="s">
        <v>131</v>
      </c>
      <c r="B98" s="71">
        <v>29904</v>
      </c>
      <c r="C98" s="72" t="s">
        <v>16</v>
      </c>
      <c r="D98" s="72" t="s">
        <v>286</v>
      </c>
      <c r="E98" s="72" t="s">
        <v>538</v>
      </c>
      <c r="F98" s="72" t="s">
        <v>539</v>
      </c>
      <c r="G98" s="78" t="s">
        <v>289</v>
      </c>
      <c r="H98" s="85" t="s">
        <v>41</v>
      </c>
      <c r="I98" s="73">
        <v>50</v>
      </c>
      <c r="J98" s="74">
        <v>10780</v>
      </c>
      <c r="K98" s="74">
        <f t="shared" si="2"/>
        <v>539000</v>
      </c>
      <c r="L98" s="51" t="s">
        <v>135</v>
      </c>
      <c r="M98" s="51" t="s">
        <v>13</v>
      </c>
    </row>
    <row r="99" spans="1:13" s="75" customFormat="1" ht="25.5" x14ac:dyDescent="0.2">
      <c r="A99" s="78" t="s">
        <v>131</v>
      </c>
      <c r="B99" s="71">
        <v>20203</v>
      </c>
      <c r="C99" s="72" t="s">
        <v>16</v>
      </c>
      <c r="D99" s="72" t="s">
        <v>138</v>
      </c>
      <c r="E99" s="72" t="s">
        <v>358</v>
      </c>
      <c r="F99" s="72" t="s">
        <v>540</v>
      </c>
      <c r="G99" s="78" t="s">
        <v>290</v>
      </c>
      <c r="H99" s="76" t="s">
        <v>42</v>
      </c>
      <c r="I99" s="73">
        <v>1407</v>
      </c>
      <c r="J99" s="74">
        <v>200</v>
      </c>
      <c r="K99" s="74">
        <f t="shared" si="2"/>
        <v>281400</v>
      </c>
      <c r="L99" s="51" t="s">
        <v>135</v>
      </c>
      <c r="M99" s="51" t="s">
        <v>13</v>
      </c>
    </row>
    <row r="100" spans="1:13" s="75" customFormat="1" ht="25.5" x14ac:dyDescent="0.2">
      <c r="A100" s="70" t="s">
        <v>131</v>
      </c>
      <c r="B100" s="71">
        <v>29999</v>
      </c>
      <c r="C100" s="72" t="s">
        <v>37</v>
      </c>
      <c r="D100" s="72" t="s">
        <v>58</v>
      </c>
      <c r="E100" s="72" t="s">
        <v>541</v>
      </c>
      <c r="F100" s="72" t="s">
        <v>542</v>
      </c>
      <c r="G100" s="70" t="s">
        <v>291</v>
      </c>
      <c r="H100" s="71" t="s">
        <v>42</v>
      </c>
      <c r="I100" s="73">
        <v>1</v>
      </c>
      <c r="J100" s="81">
        <v>485339</v>
      </c>
      <c r="K100" s="74">
        <f t="shared" si="2"/>
        <v>485339</v>
      </c>
      <c r="L100" s="51" t="s">
        <v>135</v>
      </c>
      <c r="M100" s="51" t="s">
        <v>13</v>
      </c>
    </row>
    <row r="101" spans="1:13" s="75" customFormat="1" ht="25.5" x14ac:dyDescent="0.2">
      <c r="A101" s="70" t="s">
        <v>131</v>
      </c>
      <c r="B101" s="71">
        <v>29904</v>
      </c>
      <c r="C101" s="72" t="s">
        <v>16</v>
      </c>
      <c r="D101" s="72" t="s">
        <v>292</v>
      </c>
      <c r="E101" s="72" t="s">
        <v>543</v>
      </c>
      <c r="F101" s="72" t="s">
        <v>544</v>
      </c>
      <c r="G101" s="70" t="s">
        <v>293</v>
      </c>
      <c r="H101" s="71"/>
      <c r="I101" s="73">
        <v>86</v>
      </c>
      <c r="J101" s="74">
        <v>1283</v>
      </c>
      <c r="K101" s="74">
        <f t="shared" si="2"/>
        <v>110338</v>
      </c>
      <c r="L101" s="51" t="s">
        <v>135</v>
      </c>
      <c r="M101" s="51" t="s">
        <v>13</v>
      </c>
    </row>
    <row r="102" spans="1:13" s="75" customFormat="1" ht="25.5" x14ac:dyDescent="0.2">
      <c r="A102" s="70" t="s">
        <v>131</v>
      </c>
      <c r="B102" s="71">
        <v>50104</v>
      </c>
      <c r="C102" s="72" t="s">
        <v>23</v>
      </c>
      <c r="D102" s="72" t="s">
        <v>294</v>
      </c>
      <c r="E102" s="136" t="s">
        <v>545</v>
      </c>
      <c r="F102" s="72" t="s">
        <v>546</v>
      </c>
      <c r="G102" s="70" t="s">
        <v>295</v>
      </c>
      <c r="H102" s="71" t="s">
        <v>134</v>
      </c>
      <c r="I102" s="73">
        <v>1</v>
      </c>
      <c r="J102" s="74">
        <v>149000</v>
      </c>
      <c r="K102" s="74">
        <f t="shared" si="2"/>
        <v>149000</v>
      </c>
      <c r="L102" s="51" t="s">
        <v>135</v>
      </c>
      <c r="M102" s="51" t="s">
        <v>13</v>
      </c>
    </row>
    <row r="103" spans="1:13" s="75" customFormat="1" ht="25.5" x14ac:dyDescent="0.2">
      <c r="A103" s="70" t="s">
        <v>131</v>
      </c>
      <c r="B103" s="71">
        <v>29904</v>
      </c>
      <c r="C103" s="72" t="s">
        <v>16</v>
      </c>
      <c r="D103" s="72" t="s">
        <v>292</v>
      </c>
      <c r="E103" s="72" t="s">
        <v>547</v>
      </c>
      <c r="F103" s="72" t="s">
        <v>548</v>
      </c>
      <c r="G103" s="77" t="s">
        <v>296</v>
      </c>
      <c r="H103" s="77" t="s">
        <v>263</v>
      </c>
      <c r="I103" s="77">
        <v>44</v>
      </c>
      <c r="J103" s="77">
        <v>9900</v>
      </c>
      <c r="K103" s="74">
        <f t="shared" si="2"/>
        <v>435600</v>
      </c>
      <c r="L103" s="51" t="s">
        <v>135</v>
      </c>
      <c r="M103" s="51" t="s">
        <v>13</v>
      </c>
    </row>
    <row r="104" spans="1:13" s="75" customFormat="1" ht="25.5" x14ac:dyDescent="0.2">
      <c r="A104" s="70" t="s">
        <v>131</v>
      </c>
      <c r="B104" s="71">
        <v>29904</v>
      </c>
      <c r="C104" s="72" t="s">
        <v>16</v>
      </c>
      <c r="D104" s="72" t="s">
        <v>297</v>
      </c>
      <c r="E104" s="72" t="s">
        <v>549</v>
      </c>
      <c r="F104" s="72" t="s">
        <v>550</v>
      </c>
      <c r="G104" s="70" t="s">
        <v>298</v>
      </c>
      <c r="H104" s="71" t="s">
        <v>299</v>
      </c>
      <c r="I104" s="73">
        <v>316</v>
      </c>
      <c r="J104" s="86">
        <v>6000</v>
      </c>
      <c r="K104" s="74">
        <f t="shared" si="2"/>
        <v>1896000</v>
      </c>
      <c r="L104" s="51" t="s">
        <v>135</v>
      </c>
      <c r="M104" s="51" t="s">
        <v>13</v>
      </c>
    </row>
    <row r="105" spans="1:13" s="75" customFormat="1" ht="25.5" x14ac:dyDescent="0.2">
      <c r="A105" s="70" t="s">
        <v>131</v>
      </c>
      <c r="B105" s="71">
        <v>29904</v>
      </c>
      <c r="C105" s="72" t="s">
        <v>300</v>
      </c>
      <c r="D105" s="72" t="s">
        <v>301</v>
      </c>
      <c r="E105" s="72" t="s">
        <v>551</v>
      </c>
      <c r="F105" s="72" t="s">
        <v>552</v>
      </c>
      <c r="G105" s="70" t="s">
        <v>302</v>
      </c>
      <c r="H105" s="71"/>
      <c r="I105" s="73">
        <v>39</v>
      </c>
      <c r="J105" s="87">
        <v>3850</v>
      </c>
      <c r="K105" s="74">
        <f t="shared" si="2"/>
        <v>150150</v>
      </c>
      <c r="L105" s="51" t="s">
        <v>135</v>
      </c>
      <c r="M105" s="51" t="s">
        <v>13</v>
      </c>
    </row>
    <row r="106" spans="1:13" s="75" customFormat="1" ht="25.5" x14ac:dyDescent="0.2">
      <c r="A106" s="70" t="s">
        <v>131</v>
      </c>
      <c r="B106" s="71">
        <v>29904</v>
      </c>
      <c r="C106" s="72" t="s">
        <v>300</v>
      </c>
      <c r="D106" s="72" t="s">
        <v>301</v>
      </c>
      <c r="E106" s="72" t="s">
        <v>551</v>
      </c>
      <c r="F106" s="72" t="s">
        <v>553</v>
      </c>
      <c r="G106" s="70" t="s">
        <v>303</v>
      </c>
      <c r="H106" s="71"/>
      <c r="I106" s="73">
        <v>33</v>
      </c>
      <c r="J106" s="74">
        <v>2310</v>
      </c>
      <c r="K106" s="74">
        <f t="shared" si="2"/>
        <v>76230</v>
      </c>
      <c r="L106" s="51" t="s">
        <v>135</v>
      </c>
      <c r="M106" s="51" t="s">
        <v>13</v>
      </c>
    </row>
    <row r="107" spans="1:13" s="75" customFormat="1" ht="25.5" x14ac:dyDescent="0.2">
      <c r="A107" s="78" t="s">
        <v>131</v>
      </c>
      <c r="B107" s="71">
        <v>29903</v>
      </c>
      <c r="C107" s="72" t="s">
        <v>16</v>
      </c>
      <c r="D107" s="72" t="s">
        <v>197</v>
      </c>
      <c r="E107" s="136" t="s">
        <v>378</v>
      </c>
      <c r="F107" s="72" t="s">
        <v>554</v>
      </c>
      <c r="G107" s="70" t="s">
        <v>304</v>
      </c>
      <c r="H107" s="76" t="s">
        <v>42</v>
      </c>
      <c r="I107" s="73">
        <v>4974</v>
      </c>
      <c r="J107" s="74">
        <v>195</v>
      </c>
      <c r="K107" s="74">
        <f t="shared" si="2"/>
        <v>969930</v>
      </c>
      <c r="L107" s="51" t="s">
        <v>135</v>
      </c>
      <c r="M107" s="51" t="s">
        <v>13</v>
      </c>
    </row>
    <row r="108" spans="1:13" s="75" customFormat="1" ht="25.5" x14ac:dyDescent="0.2">
      <c r="A108" s="70" t="s">
        <v>131</v>
      </c>
      <c r="B108" s="71">
        <v>29907</v>
      </c>
      <c r="C108" s="72" t="s">
        <v>217</v>
      </c>
      <c r="D108" s="72" t="s">
        <v>305</v>
      </c>
      <c r="E108" s="136" t="s">
        <v>555</v>
      </c>
      <c r="F108" s="72" t="s">
        <v>556</v>
      </c>
      <c r="G108" s="70" t="s">
        <v>306</v>
      </c>
      <c r="H108" s="76" t="s">
        <v>42</v>
      </c>
      <c r="I108" s="73">
        <v>23</v>
      </c>
      <c r="J108" s="74">
        <v>2000</v>
      </c>
      <c r="K108" s="74">
        <f t="shared" si="2"/>
        <v>46000</v>
      </c>
      <c r="L108" s="51" t="s">
        <v>135</v>
      </c>
      <c r="M108" s="51" t="s">
        <v>13</v>
      </c>
    </row>
    <row r="109" spans="1:13" s="75" customFormat="1" ht="25.5" x14ac:dyDescent="0.2">
      <c r="A109" s="70" t="s">
        <v>131</v>
      </c>
      <c r="B109" s="71">
        <v>29904</v>
      </c>
      <c r="C109" s="72" t="s">
        <v>224</v>
      </c>
      <c r="D109" s="72" t="s">
        <v>17</v>
      </c>
      <c r="E109" s="72" t="s">
        <v>557</v>
      </c>
      <c r="F109" s="72" t="s">
        <v>558</v>
      </c>
      <c r="G109" s="70" t="s">
        <v>307</v>
      </c>
      <c r="H109" s="71"/>
      <c r="I109" s="73">
        <v>45</v>
      </c>
      <c r="J109" s="74">
        <v>6600</v>
      </c>
      <c r="K109" s="74">
        <f t="shared" si="2"/>
        <v>297000</v>
      </c>
      <c r="L109" s="51" t="s">
        <v>135</v>
      </c>
      <c r="M109" s="51" t="s">
        <v>13</v>
      </c>
    </row>
    <row r="110" spans="1:13" s="75" customFormat="1" ht="25.5" x14ac:dyDescent="0.2">
      <c r="A110" s="70" t="s">
        <v>131</v>
      </c>
      <c r="B110" s="71">
        <v>29904</v>
      </c>
      <c r="C110" s="72" t="s">
        <v>38</v>
      </c>
      <c r="D110" s="72" t="s">
        <v>222</v>
      </c>
      <c r="E110" s="134" t="s">
        <v>559</v>
      </c>
      <c r="F110" s="134" t="s">
        <v>560</v>
      </c>
      <c r="G110" s="77" t="s">
        <v>308</v>
      </c>
      <c r="H110" s="135" t="s">
        <v>309</v>
      </c>
      <c r="I110" s="77">
        <v>68</v>
      </c>
      <c r="J110" s="77">
        <v>4000</v>
      </c>
      <c r="K110" s="74">
        <f t="shared" si="2"/>
        <v>272000</v>
      </c>
      <c r="L110" s="51" t="s">
        <v>135</v>
      </c>
      <c r="M110" s="51" t="s">
        <v>13</v>
      </c>
    </row>
    <row r="111" spans="1:13" s="75" customFormat="1" ht="25.5" x14ac:dyDescent="0.2">
      <c r="A111" s="70" t="s">
        <v>131</v>
      </c>
      <c r="B111" s="71">
        <v>29907</v>
      </c>
      <c r="C111" s="72" t="s">
        <v>47</v>
      </c>
      <c r="D111" s="72" t="s">
        <v>31</v>
      </c>
      <c r="E111" s="72" t="s">
        <v>561</v>
      </c>
      <c r="F111" s="72" t="s">
        <v>562</v>
      </c>
      <c r="G111" s="70" t="s">
        <v>310</v>
      </c>
      <c r="H111" s="76" t="s">
        <v>42</v>
      </c>
      <c r="I111" s="73">
        <v>2</v>
      </c>
      <c r="J111" s="74">
        <v>69995</v>
      </c>
      <c r="K111" s="74">
        <f t="shared" si="2"/>
        <v>139990</v>
      </c>
      <c r="L111" s="51" t="s">
        <v>135</v>
      </c>
      <c r="M111" s="51" t="s">
        <v>13</v>
      </c>
    </row>
    <row r="112" spans="1:13" s="75" customFormat="1" ht="25.5" x14ac:dyDescent="0.2">
      <c r="A112" s="70" t="s">
        <v>131</v>
      </c>
      <c r="B112" s="71">
        <v>29907</v>
      </c>
      <c r="C112" s="72" t="s">
        <v>311</v>
      </c>
      <c r="D112" s="72" t="s">
        <v>312</v>
      </c>
      <c r="E112" s="72" t="s">
        <v>563</v>
      </c>
      <c r="F112" s="129" t="s">
        <v>564</v>
      </c>
      <c r="G112" s="70" t="s">
        <v>313</v>
      </c>
      <c r="H112" s="76" t="s">
        <v>42</v>
      </c>
      <c r="I112" s="73">
        <v>25</v>
      </c>
      <c r="J112" s="74">
        <v>8000</v>
      </c>
      <c r="K112" s="74">
        <f t="shared" si="2"/>
        <v>200000</v>
      </c>
      <c r="L112" s="51" t="s">
        <v>135</v>
      </c>
      <c r="M112" s="51" t="s">
        <v>13</v>
      </c>
    </row>
    <row r="113" spans="1:15" s="75" customFormat="1" ht="25.5" x14ac:dyDescent="0.2">
      <c r="A113" s="70" t="s">
        <v>131</v>
      </c>
      <c r="B113" s="71">
        <v>29904</v>
      </c>
      <c r="C113" s="72" t="s">
        <v>38</v>
      </c>
      <c r="D113" s="72" t="s">
        <v>142</v>
      </c>
      <c r="E113" s="72" t="s">
        <v>559</v>
      </c>
      <c r="F113" s="72" t="s">
        <v>565</v>
      </c>
      <c r="G113" s="70" t="s">
        <v>314</v>
      </c>
      <c r="H113" s="76" t="s">
        <v>566</v>
      </c>
      <c r="I113" s="73">
        <v>39</v>
      </c>
      <c r="J113" s="74">
        <v>18700</v>
      </c>
      <c r="K113" s="74">
        <f t="shared" si="2"/>
        <v>729300</v>
      </c>
      <c r="L113" s="51" t="s">
        <v>135</v>
      </c>
      <c r="M113" s="51" t="s">
        <v>13</v>
      </c>
    </row>
    <row r="114" spans="1:15" s="75" customFormat="1" ht="25.5" x14ac:dyDescent="0.2">
      <c r="A114" s="78" t="s">
        <v>131</v>
      </c>
      <c r="B114" s="71">
        <v>20203</v>
      </c>
      <c r="C114" s="72" t="s">
        <v>21</v>
      </c>
      <c r="D114" s="72" t="s">
        <v>29</v>
      </c>
      <c r="E114" s="72" t="s">
        <v>567</v>
      </c>
      <c r="F114" s="72" t="s">
        <v>568</v>
      </c>
      <c r="G114" s="71" t="s">
        <v>315</v>
      </c>
      <c r="H114" s="76" t="s">
        <v>42</v>
      </c>
      <c r="I114" s="73">
        <v>53</v>
      </c>
      <c r="J114" s="74">
        <v>5918</v>
      </c>
      <c r="K114" s="74">
        <f t="shared" si="2"/>
        <v>313654</v>
      </c>
      <c r="L114" s="51" t="s">
        <v>135</v>
      </c>
      <c r="M114" s="51" t="s">
        <v>13</v>
      </c>
    </row>
    <row r="115" spans="1:15" s="75" customFormat="1" ht="25.5" x14ac:dyDescent="0.2">
      <c r="A115" s="78" t="s">
        <v>131</v>
      </c>
      <c r="B115" s="71">
        <v>20203</v>
      </c>
      <c r="C115" s="72" t="s">
        <v>18</v>
      </c>
      <c r="D115" s="72" t="s">
        <v>264</v>
      </c>
      <c r="E115" s="72" t="s">
        <v>533</v>
      </c>
      <c r="F115" s="72" t="s">
        <v>534</v>
      </c>
      <c r="G115" s="71" t="s">
        <v>316</v>
      </c>
      <c r="H115" s="76" t="s">
        <v>42</v>
      </c>
      <c r="I115" s="73">
        <v>152</v>
      </c>
      <c r="J115" s="74">
        <v>11025</v>
      </c>
      <c r="K115" s="74">
        <f t="shared" si="2"/>
        <v>1675800</v>
      </c>
      <c r="L115" s="51" t="s">
        <v>135</v>
      </c>
      <c r="M115" s="51" t="s">
        <v>13</v>
      </c>
    </row>
    <row r="116" spans="1:15" s="75" customFormat="1" ht="25.5" x14ac:dyDescent="0.2">
      <c r="A116" s="78" t="s">
        <v>131</v>
      </c>
      <c r="B116" s="71">
        <v>29905</v>
      </c>
      <c r="C116" s="72" t="s">
        <v>202</v>
      </c>
      <c r="D116" s="72" t="s">
        <v>317</v>
      </c>
      <c r="E116" s="136" t="s">
        <v>569</v>
      </c>
      <c r="F116" s="72" t="s">
        <v>570</v>
      </c>
      <c r="G116" s="138" t="s">
        <v>318</v>
      </c>
      <c r="H116" s="76" t="s">
        <v>42</v>
      </c>
      <c r="I116" s="73">
        <v>1083</v>
      </c>
      <c r="J116" s="81">
        <v>72</v>
      </c>
      <c r="K116" s="74">
        <f t="shared" si="2"/>
        <v>77976</v>
      </c>
      <c r="L116" s="51" t="s">
        <v>135</v>
      </c>
      <c r="M116" s="51" t="s">
        <v>13</v>
      </c>
    </row>
    <row r="117" spans="1:15" s="75" customFormat="1" ht="25.5" x14ac:dyDescent="0.2">
      <c r="A117" s="78" t="s">
        <v>131</v>
      </c>
      <c r="B117" s="71">
        <v>29905</v>
      </c>
      <c r="C117" s="72" t="s">
        <v>210</v>
      </c>
      <c r="D117" s="72" t="s">
        <v>319</v>
      </c>
      <c r="E117" s="72" t="s">
        <v>571</v>
      </c>
      <c r="F117" s="72" t="s">
        <v>572</v>
      </c>
      <c r="G117" s="138" t="s">
        <v>320</v>
      </c>
      <c r="H117" s="76" t="s">
        <v>42</v>
      </c>
      <c r="I117" s="73">
        <v>26</v>
      </c>
      <c r="J117" s="81">
        <v>1898</v>
      </c>
      <c r="K117" s="74">
        <f t="shared" si="2"/>
        <v>49348</v>
      </c>
      <c r="L117" s="51" t="s">
        <v>135</v>
      </c>
      <c r="M117" s="51" t="s">
        <v>13</v>
      </c>
    </row>
    <row r="118" spans="1:15" s="75" customFormat="1" ht="25.5" x14ac:dyDescent="0.2">
      <c r="A118" s="78" t="s">
        <v>131</v>
      </c>
      <c r="B118" s="71">
        <v>29903</v>
      </c>
      <c r="C118" s="72" t="s">
        <v>321</v>
      </c>
      <c r="D118" s="72" t="s">
        <v>322</v>
      </c>
      <c r="E118" s="72" t="s">
        <v>571</v>
      </c>
      <c r="F118" s="72" t="s">
        <v>572</v>
      </c>
      <c r="G118" s="138" t="s">
        <v>323</v>
      </c>
      <c r="H118" s="76" t="s">
        <v>42</v>
      </c>
      <c r="I118" s="73">
        <v>52</v>
      </c>
      <c r="J118" s="81">
        <v>1913</v>
      </c>
      <c r="K118" s="74">
        <f t="shared" si="2"/>
        <v>99476</v>
      </c>
      <c r="L118" s="51" t="s">
        <v>135</v>
      </c>
      <c r="M118" s="51" t="s">
        <v>13</v>
      </c>
    </row>
    <row r="119" spans="1:15" s="75" customFormat="1" ht="25.5" x14ac:dyDescent="0.2">
      <c r="A119" s="78" t="s">
        <v>131</v>
      </c>
      <c r="B119" s="71">
        <v>50103</v>
      </c>
      <c r="C119" s="72" t="s">
        <v>16</v>
      </c>
      <c r="D119" s="72" t="s">
        <v>39</v>
      </c>
      <c r="E119" s="72" t="s">
        <v>573</v>
      </c>
      <c r="F119" s="72" t="s">
        <v>574</v>
      </c>
      <c r="G119" s="138" t="s">
        <v>324</v>
      </c>
      <c r="H119" s="76" t="s">
        <v>42</v>
      </c>
      <c r="I119" s="73">
        <v>4</v>
      </c>
      <c r="J119" s="81">
        <v>275000</v>
      </c>
      <c r="K119" s="74">
        <f t="shared" si="2"/>
        <v>1100000</v>
      </c>
      <c r="L119" s="51" t="s">
        <v>135</v>
      </c>
      <c r="M119" s="51" t="s">
        <v>13</v>
      </c>
    </row>
    <row r="120" spans="1:15" s="75" customFormat="1" ht="25.5" x14ac:dyDescent="0.2">
      <c r="A120" s="78" t="s">
        <v>131</v>
      </c>
      <c r="B120" s="71">
        <v>50199</v>
      </c>
      <c r="C120" s="72" t="s">
        <v>16</v>
      </c>
      <c r="D120" s="72" t="s">
        <v>15</v>
      </c>
      <c r="E120" s="136" t="s">
        <v>575</v>
      </c>
      <c r="F120" s="72" t="s">
        <v>576</v>
      </c>
      <c r="G120" s="71" t="s">
        <v>325</v>
      </c>
      <c r="H120" s="76" t="s">
        <v>42</v>
      </c>
      <c r="I120" s="73">
        <v>4</v>
      </c>
      <c r="J120" s="81">
        <v>265000</v>
      </c>
      <c r="K120" s="74">
        <f t="shared" si="2"/>
        <v>1060000</v>
      </c>
      <c r="L120" s="51" t="s">
        <v>135</v>
      </c>
      <c r="M120" s="51" t="s">
        <v>13</v>
      </c>
    </row>
    <row r="121" spans="1:15" s="75" customFormat="1" ht="25.5" x14ac:dyDescent="0.2">
      <c r="A121" s="78" t="s">
        <v>131</v>
      </c>
      <c r="B121" s="71">
        <v>50199</v>
      </c>
      <c r="C121" s="72" t="s">
        <v>16</v>
      </c>
      <c r="D121" s="72" t="s">
        <v>252</v>
      </c>
      <c r="E121" s="72" t="s">
        <v>399</v>
      </c>
      <c r="F121" s="72" t="s">
        <v>577</v>
      </c>
      <c r="G121" s="71" t="s">
        <v>326</v>
      </c>
      <c r="H121" s="76" t="s">
        <v>327</v>
      </c>
      <c r="I121" s="73">
        <v>2</v>
      </c>
      <c r="J121" s="81">
        <v>200000</v>
      </c>
      <c r="K121" s="74">
        <v>400000</v>
      </c>
      <c r="L121" s="51" t="s">
        <v>135</v>
      </c>
      <c r="M121" s="51" t="s">
        <v>13</v>
      </c>
    </row>
    <row r="122" spans="1:15" s="75" customFormat="1" ht="25.5" x14ac:dyDescent="0.2">
      <c r="A122" s="78" t="s">
        <v>131</v>
      </c>
      <c r="B122" s="71">
        <v>50199</v>
      </c>
      <c r="C122" s="72" t="s">
        <v>16</v>
      </c>
      <c r="D122" s="72" t="s">
        <v>252</v>
      </c>
      <c r="E122" s="72" t="s">
        <v>578</v>
      </c>
      <c r="F122" s="72" t="s">
        <v>579</v>
      </c>
      <c r="G122" s="71" t="s">
        <v>328</v>
      </c>
      <c r="H122" s="76" t="s">
        <v>42</v>
      </c>
      <c r="I122" s="73">
        <v>1</v>
      </c>
      <c r="J122" s="81">
        <v>331000</v>
      </c>
      <c r="K122" s="74">
        <f>+I122*J122</f>
        <v>331000</v>
      </c>
      <c r="L122" s="51" t="s">
        <v>135</v>
      </c>
      <c r="M122" s="51" t="s">
        <v>13</v>
      </c>
    </row>
    <row r="123" spans="1:15" ht="72.75" customHeight="1" x14ac:dyDescent="0.2">
      <c r="A123" s="20" t="s">
        <v>131</v>
      </c>
      <c r="B123" s="45">
        <v>20102</v>
      </c>
      <c r="C123" s="46" t="s">
        <v>16</v>
      </c>
      <c r="D123" s="101" t="s">
        <v>132</v>
      </c>
      <c r="E123" s="46">
        <v>53131502</v>
      </c>
      <c r="F123" s="46">
        <v>92027801</v>
      </c>
      <c r="G123" s="116" t="s">
        <v>133</v>
      </c>
      <c r="H123" s="47" t="s">
        <v>134</v>
      </c>
      <c r="I123" s="48">
        <v>600</v>
      </c>
      <c r="J123" s="49">
        <v>1500</v>
      </c>
      <c r="K123" s="50">
        <f t="shared" ref="K123:K186" si="3">+J123*I123</f>
        <v>900000</v>
      </c>
      <c r="L123" s="84" t="s">
        <v>135</v>
      </c>
      <c r="M123" s="84" t="s">
        <v>13</v>
      </c>
      <c r="N123" s="3"/>
      <c r="O123" s="3"/>
    </row>
    <row r="124" spans="1:15" ht="72.75" customHeight="1" x14ac:dyDescent="0.2">
      <c r="A124" s="117" t="s">
        <v>131</v>
      </c>
      <c r="B124" s="52">
        <v>20104</v>
      </c>
      <c r="C124" s="47">
        <v>220</v>
      </c>
      <c r="D124" s="101" t="s">
        <v>136</v>
      </c>
      <c r="E124" s="46">
        <v>92069019</v>
      </c>
      <c r="F124" s="46" t="s">
        <v>355</v>
      </c>
      <c r="G124" s="53" t="s">
        <v>137</v>
      </c>
      <c r="H124" s="47" t="s">
        <v>134</v>
      </c>
      <c r="I124" s="52">
        <v>25</v>
      </c>
      <c r="J124" s="54">
        <v>910</v>
      </c>
      <c r="K124" s="50">
        <f t="shared" si="3"/>
        <v>22750</v>
      </c>
      <c r="L124" s="84" t="str">
        <f t="shared" ref="L124:L187" si="4">+L123</f>
        <v>I y II Semestre 2016</v>
      </c>
      <c r="M124" s="84" t="s">
        <v>13</v>
      </c>
      <c r="N124" s="3"/>
      <c r="O124" s="3"/>
    </row>
    <row r="125" spans="1:15" ht="39" customHeight="1" x14ac:dyDescent="0.2">
      <c r="A125" s="20" t="s">
        <v>131</v>
      </c>
      <c r="B125" s="45">
        <v>20203</v>
      </c>
      <c r="C125" s="46" t="s">
        <v>21</v>
      </c>
      <c r="D125" s="101" t="s">
        <v>138</v>
      </c>
      <c r="E125" s="46" t="s">
        <v>356</v>
      </c>
      <c r="F125" s="46">
        <v>92026152</v>
      </c>
      <c r="G125" s="66" t="s">
        <v>139</v>
      </c>
      <c r="H125" s="47" t="s">
        <v>140</v>
      </c>
      <c r="I125" s="48">
        <v>300</v>
      </c>
      <c r="J125" s="55">
        <v>6776</v>
      </c>
      <c r="K125" s="50">
        <f t="shared" si="3"/>
        <v>2032800</v>
      </c>
      <c r="L125" s="84" t="str">
        <f t="shared" si="4"/>
        <v>I y II Semestre 2016</v>
      </c>
      <c r="M125" s="84" t="s">
        <v>13</v>
      </c>
      <c r="N125" s="3"/>
      <c r="O125" s="3"/>
    </row>
    <row r="126" spans="1:15" ht="39" customHeight="1" x14ac:dyDescent="0.2">
      <c r="A126" s="20" t="s">
        <v>131</v>
      </c>
      <c r="B126" s="45">
        <v>20203</v>
      </c>
      <c r="C126" s="46" t="s">
        <v>21</v>
      </c>
      <c r="D126" s="101" t="s">
        <v>15</v>
      </c>
      <c r="E126" s="46">
        <v>50112004</v>
      </c>
      <c r="F126" s="46">
        <v>92101335</v>
      </c>
      <c r="G126" s="53" t="s">
        <v>141</v>
      </c>
      <c r="H126" s="56" t="s">
        <v>140</v>
      </c>
      <c r="I126" s="48">
        <v>640</v>
      </c>
      <c r="J126" s="55">
        <v>4834</v>
      </c>
      <c r="K126" s="50">
        <f t="shared" si="3"/>
        <v>3093760</v>
      </c>
      <c r="L126" s="84" t="str">
        <f t="shared" si="4"/>
        <v>I y II Semestre 2016</v>
      </c>
      <c r="M126" s="84" t="s">
        <v>13</v>
      </c>
      <c r="N126" s="3"/>
      <c r="O126" s="3"/>
    </row>
    <row r="127" spans="1:15" ht="39" customHeight="1" x14ac:dyDescent="0.2">
      <c r="A127" s="20" t="s">
        <v>131</v>
      </c>
      <c r="B127" s="45">
        <v>20203</v>
      </c>
      <c r="C127" s="46" t="s">
        <v>21</v>
      </c>
      <c r="D127" s="101" t="s">
        <v>142</v>
      </c>
      <c r="E127" s="47">
        <v>50112008</v>
      </c>
      <c r="F127" s="47">
        <v>92101334</v>
      </c>
      <c r="G127" s="53" t="s">
        <v>143</v>
      </c>
      <c r="H127" s="56" t="s">
        <v>140</v>
      </c>
      <c r="I127" s="48">
        <v>320</v>
      </c>
      <c r="J127" s="55">
        <v>5384</v>
      </c>
      <c r="K127" s="50">
        <f t="shared" si="3"/>
        <v>1722880</v>
      </c>
      <c r="L127" s="84" t="str">
        <f t="shared" si="4"/>
        <v>I y II Semestre 2016</v>
      </c>
      <c r="M127" s="84" t="s">
        <v>13</v>
      </c>
      <c r="N127" s="3"/>
      <c r="O127" s="3"/>
    </row>
    <row r="128" spans="1:15" ht="39" customHeight="1" x14ac:dyDescent="0.2">
      <c r="A128" s="117" t="s">
        <v>131</v>
      </c>
      <c r="B128" s="45">
        <v>20203</v>
      </c>
      <c r="C128" s="46" t="s">
        <v>21</v>
      </c>
      <c r="D128" s="101" t="s">
        <v>15</v>
      </c>
      <c r="E128" s="46">
        <v>50112005</v>
      </c>
      <c r="F128" s="46">
        <v>92082050</v>
      </c>
      <c r="G128" s="53" t="s">
        <v>144</v>
      </c>
      <c r="H128" s="47" t="s">
        <v>140</v>
      </c>
      <c r="I128" s="48">
        <v>200</v>
      </c>
      <c r="J128" s="55">
        <v>5380</v>
      </c>
      <c r="K128" s="50">
        <f t="shared" si="3"/>
        <v>1076000</v>
      </c>
      <c r="L128" s="84" t="str">
        <f t="shared" si="4"/>
        <v>I y II Semestre 2016</v>
      </c>
      <c r="M128" s="84" t="s">
        <v>13</v>
      </c>
      <c r="N128" s="3"/>
      <c r="O128" s="3"/>
    </row>
    <row r="129" spans="1:15" ht="39" customHeight="1" x14ac:dyDescent="0.2">
      <c r="A129" s="20" t="s">
        <v>131</v>
      </c>
      <c r="B129" s="45">
        <v>20203</v>
      </c>
      <c r="C129" s="46" t="s">
        <v>21</v>
      </c>
      <c r="D129" s="101" t="s">
        <v>29</v>
      </c>
      <c r="E129" s="47">
        <v>50112010</v>
      </c>
      <c r="F129" s="47">
        <v>92025024</v>
      </c>
      <c r="G129" s="53" t="s">
        <v>145</v>
      </c>
      <c r="H129" s="57" t="s">
        <v>140</v>
      </c>
      <c r="I129" s="48">
        <v>1000</v>
      </c>
      <c r="J129" s="55">
        <v>2205</v>
      </c>
      <c r="K129" s="50">
        <f t="shared" si="3"/>
        <v>2205000</v>
      </c>
      <c r="L129" s="84" t="str">
        <f t="shared" si="4"/>
        <v>I y II Semestre 2016</v>
      </c>
      <c r="M129" s="84" t="s">
        <v>13</v>
      </c>
      <c r="N129" s="3"/>
      <c r="O129" s="3"/>
    </row>
    <row r="130" spans="1:15" ht="39" customHeight="1" x14ac:dyDescent="0.2">
      <c r="A130" s="20" t="s">
        <v>131</v>
      </c>
      <c r="B130" s="45">
        <v>20203</v>
      </c>
      <c r="C130" s="46" t="s">
        <v>21</v>
      </c>
      <c r="D130" s="101" t="s">
        <v>25</v>
      </c>
      <c r="E130" s="46">
        <v>50112004</v>
      </c>
      <c r="F130" s="46">
        <v>92024246</v>
      </c>
      <c r="G130" s="53" t="s">
        <v>146</v>
      </c>
      <c r="H130" s="57" t="s">
        <v>140</v>
      </c>
      <c r="I130" s="48">
        <v>150</v>
      </c>
      <c r="J130" s="55">
        <v>5834</v>
      </c>
      <c r="K130" s="50">
        <f t="shared" si="3"/>
        <v>875100</v>
      </c>
      <c r="L130" s="84" t="str">
        <f t="shared" si="4"/>
        <v>I y II Semestre 2016</v>
      </c>
      <c r="M130" s="84" t="s">
        <v>13</v>
      </c>
      <c r="N130" s="3"/>
      <c r="O130" s="3"/>
    </row>
    <row r="131" spans="1:15" ht="39" customHeight="1" x14ac:dyDescent="0.2">
      <c r="A131" s="20" t="s">
        <v>131</v>
      </c>
      <c r="B131" s="45">
        <v>20203</v>
      </c>
      <c r="C131" s="46" t="s">
        <v>23</v>
      </c>
      <c r="D131" s="101" t="s">
        <v>147</v>
      </c>
      <c r="E131" s="46" t="s">
        <v>357</v>
      </c>
      <c r="F131" s="46">
        <v>92101337</v>
      </c>
      <c r="G131" s="53" t="s">
        <v>148</v>
      </c>
      <c r="H131" s="47" t="s">
        <v>134</v>
      </c>
      <c r="I131" s="48">
        <v>100</v>
      </c>
      <c r="J131" s="55">
        <v>1750</v>
      </c>
      <c r="K131" s="50">
        <f t="shared" si="3"/>
        <v>175000</v>
      </c>
      <c r="L131" s="84" t="str">
        <f t="shared" si="4"/>
        <v>I y II Semestre 2016</v>
      </c>
      <c r="M131" s="84" t="s">
        <v>13</v>
      </c>
      <c r="N131" s="3"/>
      <c r="O131" s="3"/>
    </row>
    <row r="132" spans="1:15" ht="39" customHeight="1" x14ac:dyDescent="0.2">
      <c r="A132" s="20" t="s">
        <v>131</v>
      </c>
      <c r="B132" s="45">
        <v>20203</v>
      </c>
      <c r="C132" s="46" t="s">
        <v>16</v>
      </c>
      <c r="D132" s="101" t="s">
        <v>138</v>
      </c>
      <c r="E132" s="46" t="s">
        <v>358</v>
      </c>
      <c r="F132" s="46">
        <v>92101341</v>
      </c>
      <c r="G132" s="53" t="s">
        <v>149</v>
      </c>
      <c r="H132" s="57" t="s">
        <v>134</v>
      </c>
      <c r="I132" s="48">
        <v>3200</v>
      </c>
      <c r="J132" s="55">
        <v>258</v>
      </c>
      <c r="K132" s="50">
        <f t="shared" si="3"/>
        <v>825600</v>
      </c>
      <c r="L132" s="84" t="str">
        <f t="shared" si="4"/>
        <v>I y II Semestre 2016</v>
      </c>
      <c r="M132" s="84" t="s">
        <v>13</v>
      </c>
      <c r="N132" s="3"/>
      <c r="O132" s="3"/>
    </row>
    <row r="133" spans="1:15" ht="39" customHeight="1" x14ac:dyDescent="0.2">
      <c r="A133" s="20" t="s">
        <v>131</v>
      </c>
      <c r="B133" s="45">
        <v>20203</v>
      </c>
      <c r="C133" s="46" t="s">
        <v>34</v>
      </c>
      <c r="D133" s="101" t="s">
        <v>22</v>
      </c>
      <c r="E133" s="46" t="s">
        <v>359</v>
      </c>
      <c r="F133" s="46" t="s">
        <v>360</v>
      </c>
      <c r="G133" s="53" t="s">
        <v>150</v>
      </c>
      <c r="H133" s="57" t="s">
        <v>151</v>
      </c>
      <c r="I133" s="48">
        <v>1400</v>
      </c>
      <c r="J133" s="55">
        <v>891</v>
      </c>
      <c r="K133" s="50">
        <f t="shared" si="3"/>
        <v>1247400</v>
      </c>
      <c r="L133" s="84" t="str">
        <f t="shared" si="4"/>
        <v>I y II Semestre 2016</v>
      </c>
      <c r="M133" s="84" t="s">
        <v>13</v>
      </c>
      <c r="N133" s="3"/>
      <c r="O133" s="3"/>
    </row>
    <row r="134" spans="1:15" ht="39" customHeight="1" x14ac:dyDescent="0.2">
      <c r="A134" s="20" t="s">
        <v>131</v>
      </c>
      <c r="B134" s="45">
        <v>20203</v>
      </c>
      <c r="C134" s="46" t="s">
        <v>23</v>
      </c>
      <c r="D134" s="101" t="s">
        <v>152</v>
      </c>
      <c r="E134" s="47">
        <v>50221303</v>
      </c>
      <c r="F134" s="47">
        <v>92095870</v>
      </c>
      <c r="G134" s="53" t="s">
        <v>153</v>
      </c>
      <c r="H134" s="57" t="s">
        <v>140</v>
      </c>
      <c r="I134" s="48">
        <v>220</v>
      </c>
      <c r="J134" s="55">
        <v>800</v>
      </c>
      <c r="K134" s="50">
        <f t="shared" si="3"/>
        <v>176000</v>
      </c>
      <c r="L134" s="84" t="str">
        <f t="shared" si="4"/>
        <v>I y II Semestre 2016</v>
      </c>
      <c r="M134" s="84" t="s">
        <v>13</v>
      </c>
      <c r="N134" s="3"/>
      <c r="O134" s="3"/>
    </row>
    <row r="135" spans="1:15" ht="39" customHeight="1" x14ac:dyDescent="0.2">
      <c r="A135" s="20" t="s">
        <v>131</v>
      </c>
      <c r="B135" s="45">
        <v>20203</v>
      </c>
      <c r="C135" s="46" t="s">
        <v>154</v>
      </c>
      <c r="D135" s="101" t="s">
        <v>155</v>
      </c>
      <c r="E135" s="46">
        <v>50192303</v>
      </c>
      <c r="F135" s="46">
        <v>92101336</v>
      </c>
      <c r="G135" s="53" t="s">
        <v>156</v>
      </c>
      <c r="H135" s="57" t="s">
        <v>151</v>
      </c>
      <c r="I135" s="48">
        <v>750</v>
      </c>
      <c r="J135" s="55">
        <v>1500</v>
      </c>
      <c r="K135" s="50">
        <f t="shared" si="3"/>
        <v>1125000</v>
      </c>
      <c r="L135" s="84" t="str">
        <f t="shared" si="4"/>
        <v>I y II Semestre 2016</v>
      </c>
      <c r="M135" s="84" t="s">
        <v>13</v>
      </c>
      <c r="N135" s="3"/>
      <c r="O135" s="3"/>
    </row>
    <row r="136" spans="1:15" ht="39" customHeight="1" x14ac:dyDescent="0.2">
      <c r="A136" s="20" t="s">
        <v>131</v>
      </c>
      <c r="B136" s="45">
        <v>20203</v>
      </c>
      <c r="C136" s="46" t="s">
        <v>30</v>
      </c>
      <c r="D136" s="101" t="s">
        <v>22</v>
      </c>
      <c r="E136" s="46">
        <v>50221201</v>
      </c>
      <c r="F136" s="46">
        <v>92044204</v>
      </c>
      <c r="G136" s="53" t="s">
        <v>157</v>
      </c>
      <c r="H136" s="57" t="s">
        <v>134</v>
      </c>
      <c r="I136" s="48">
        <v>80</v>
      </c>
      <c r="J136" s="55">
        <v>2500</v>
      </c>
      <c r="K136" s="50">
        <f t="shared" si="3"/>
        <v>200000</v>
      </c>
      <c r="L136" s="84" t="str">
        <f t="shared" si="4"/>
        <v>I y II Semestre 2016</v>
      </c>
      <c r="M136" s="84" t="s">
        <v>13</v>
      </c>
      <c r="N136" s="3"/>
      <c r="O136" s="3"/>
    </row>
    <row r="137" spans="1:15" ht="39" customHeight="1" x14ac:dyDescent="0.2">
      <c r="A137" s="117" t="s">
        <v>131</v>
      </c>
      <c r="B137" s="66">
        <v>20302</v>
      </c>
      <c r="C137" s="46" t="s">
        <v>158</v>
      </c>
      <c r="D137" s="101" t="s">
        <v>159</v>
      </c>
      <c r="E137" s="46" t="s">
        <v>361</v>
      </c>
      <c r="F137" s="46" t="s">
        <v>362</v>
      </c>
      <c r="G137" s="118" t="s">
        <v>160</v>
      </c>
      <c r="H137" s="47" t="s">
        <v>134</v>
      </c>
      <c r="I137" s="47">
        <v>36</v>
      </c>
      <c r="J137" s="58">
        <v>21500</v>
      </c>
      <c r="K137" s="58">
        <f t="shared" si="3"/>
        <v>774000</v>
      </c>
      <c r="L137" s="84" t="str">
        <f t="shared" si="4"/>
        <v>I y II Semestre 2016</v>
      </c>
      <c r="M137" s="84" t="s">
        <v>13</v>
      </c>
      <c r="N137" s="3"/>
      <c r="O137" s="3"/>
    </row>
    <row r="138" spans="1:15" ht="39" customHeight="1" x14ac:dyDescent="0.2">
      <c r="A138" s="117" t="s">
        <v>131</v>
      </c>
      <c r="B138" s="66">
        <v>20302</v>
      </c>
      <c r="C138" s="46" t="s">
        <v>18</v>
      </c>
      <c r="D138" s="101" t="s">
        <v>161</v>
      </c>
      <c r="E138" s="46" t="s">
        <v>363</v>
      </c>
      <c r="F138" s="46" t="s">
        <v>364</v>
      </c>
      <c r="G138" s="118" t="s">
        <v>162</v>
      </c>
      <c r="H138" s="47" t="s">
        <v>134</v>
      </c>
      <c r="I138" s="47">
        <v>122</v>
      </c>
      <c r="J138" s="58">
        <v>6000</v>
      </c>
      <c r="K138" s="58">
        <f t="shared" si="3"/>
        <v>732000</v>
      </c>
      <c r="L138" s="84" t="str">
        <f t="shared" si="4"/>
        <v>I y II Semestre 2016</v>
      </c>
      <c r="M138" s="84"/>
      <c r="N138" s="3"/>
      <c r="O138" s="3"/>
    </row>
    <row r="139" spans="1:15" ht="39" customHeight="1" x14ac:dyDescent="0.2">
      <c r="A139" s="20" t="s">
        <v>131</v>
      </c>
      <c r="B139" s="59">
        <v>20304</v>
      </c>
      <c r="C139" s="46" t="s">
        <v>163</v>
      </c>
      <c r="D139" s="101" t="s">
        <v>31</v>
      </c>
      <c r="E139" s="46">
        <v>39101803</v>
      </c>
      <c r="F139" s="116">
        <v>92017241</v>
      </c>
      <c r="G139" s="119" t="s">
        <v>365</v>
      </c>
      <c r="H139" s="57" t="s">
        <v>134</v>
      </c>
      <c r="I139" s="48">
        <v>45</v>
      </c>
      <c r="J139" s="49">
        <v>700</v>
      </c>
      <c r="K139" s="50">
        <f t="shared" si="3"/>
        <v>31500</v>
      </c>
      <c r="L139" s="84" t="str">
        <f t="shared" si="4"/>
        <v>I y II Semestre 2016</v>
      </c>
      <c r="M139" s="84" t="s">
        <v>13</v>
      </c>
      <c r="N139" s="3"/>
      <c r="O139" s="3"/>
    </row>
    <row r="140" spans="1:15" ht="39" customHeight="1" x14ac:dyDescent="0.2">
      <c r="A140" s="20" t="s">
        <v>131</v>
      </c>
      <c r="B140" s="59">
        <v>20399</v>
      </c>
      <c r="C140" s="46" t="s">
        <v>51</v>
      </c>
      <c r="D140" s="101" t="s">
        <v>164</v>
      </c>
      <c r="E140" s="46">
        <v>30181519</v>
      </c>
      <c r="F140" s="46">
        <v>92048294</v>
      </c>
      <c r="G140" s="116" t="s">
        <v>165</v>
      </c>
      <c r="H140" s="47" t="s">
        <v>134</v>
      </c>
      <c r="I140" s="48">
        <v>300</v>
      </c>
      <c r="J140" s="49">
        <v>650</v>
      </c>
      <c r="K140" s="50">
        <f t="shared" si="3"/>
        <v>195000</v>
      </c>
      <c r="L140" s="84" t="str">
        <f t="shared" si="4"/>
        <v>I y II Semestre 2016</v>
      </c>
      <c r="M140" s="84" t="s">
        <v>13</v>
      </c>
      <c r="N140" s="3"/>
      <c r="O140" s="3"/>
    </row>
    <row r="141" spans="1:15" ht="39" customHeight="1" x14ac:dyDescent="0.2">
      <c r="A141" s="20" t="s">
        <v>131</v>
      </c>
      <c r="B141" s="59">
        <v>20399</v>
      </c>
      <c r="C141" s="104" t="s">
        <v>166</v>
      </c>
      <c r="D141" s="105" t="s">
        <v>167</v>
      </c>
      <c r="E141" s="104">
        <v>30181505</v>
      </c>
      <c r="F141" s="104">
        <v>90017310</v>
      </c>
      <c r="G141" s="116" t="s">
        <v>168</v>
      </c>
      <c r="H141" s="57" t="s">
        <v>134</v>
      </c>
      <c r="I141" s="48">
        <v>40</v>
      </c>
      <c r="J141" s="49">
        <v>45000</v>
      </c>
      <c r="K141" s="50">
        <f t="shared" si="3"/>
        <v>1800000</v>
      </c>
      <c r="L141" s="84" t="str">
        <f t="shared" si="4"/>
        <v>I y II Semestre 2016</v>
      </c>
      <c r="M141" s="84" t="s">
        <v>13</v>
      </c>
      <c r="N141" s="3"/>
      <c r="O141" s="3"/>
    </row>
    <row r="142" spans="1:15" ht="39" customHeight="1" x14ac:dyDescent="0.2">
      <c r="A142" s="20" t="s">
        <v>131</v>
      </c>
      <c r="B142" s="52">
        <v>29901</v>
      </c>
      <c r="C142" s="46" t="s">
        <v>28</v>
      </c>
      <c r="D142" s="101" t="s">
        <v>22</v>
      </c>
      <c r="E142" s="46" t="s">
        <v>366</v>
      </c>
      <c r="F142" s="46" t="s">
        <v>367</v>
      </c>
      <c r="G142" s="53" t="s">
        <v>169</v>
      </c>
      <c r="H142" s="56" t="s">
        <v>134</v>
      </c>
      <c r="I142" s="53">
        <v>42</v>
      </c>
      <c r="J142" s="60">
        <v>380</v>
      </c>
      <c r="K142" s="50">
        <f t="shared" si="3"/>
        <v>15960</v>
      </c>
      <c r="L142" s="84" t="str">
        <f t="shared" si="4"/>
        <v>I y II Semestre 2016</v>
      </c>
      <c r="M142" s="84" t="s">
        <v>13</v>
      </c>
      <c r="N142" s="3"/>
      <c r="O142" s="3"/>
    </row>
    <row r="143" spans="1:15" ht="39" customHeight="1" x14ac:dyDescent="0.2">
      <c r="A143" s="117" t="s">
        <v>131</v>
      </c>
      <c r="B143" s="52">
        <v>29901</v>
      </c>
      <c r="C143" s="46" t="s">
        <v>170</v>
      </c>
      <c r="D143" s="101" t="s">
        <v>171</v>
      </c>
      <c r="E143" s="46" t="s">
        <v>368</v>
      </c>
      <c r="F143" s="46" t="s">
        <v>580</v>
      </c>
      <c r="G143" s="53" t="s">
        <v>172</v>
      </c>
      <c r="H143" s="47" t="s">
        <v>134</v>
      </c>
      <c r="I143" s="52">
        <v>100</v>
      </c>
      <c r="J143" s="61">
        <v>67</v>
      </c>
      <c r="K143" s="50">
        <f t="shared" si="3"/>
        <v>6700</v>
      </c>
      <c r="L143" s="84" t="str">
        <f t="shared" si="4"/>
        <v>I y II Semestre 2016</v>
      </c>
      <c r="M143" s="84" t="s">
        <v>13</v>
      </c>
      <c r="N143" s="3"/>
      <c r="O143" s="3"/>
    </row>
    <row r="144" spans="1:15" ht="39" customHeight="1" x14ac:dyDescent="0.2">
      <c r="A144" s="117" t="s">
        <v>131</v>
      </c>
      <c r="B144" s="52">
        <v>29901</v>
      </c>
      <c r="C144" s="46" t="s">
        <v>47</v>
      </c>
      <c r="D144" s="101" t="s">
        <v>136</v>
      </c>
      <c r="E144" s="46" t="s">
        <v>370</v>
      </c>
      <c r="F144" s="46">
        <v>92013612</v>
      </c>
      <c r="G144" s="53" t="s">
        <v>173</v>
      </c>
      <c r="H144" s="47" t="s">
        <v>134</v>
      </c>
      <c r="I144" s="52">
        <v>2</v>
      </c>
      <c r="J144" s="54">
        <v>15000</v>
      </c>
      <c r="K144" s="50">
        <f t="shared" si="3"/>
        <v>30000</v>
      </c>
      <c r="L144" s="84" t="str">
        <f t="shared" si="4"/>
        <v>I y II Semestre 2016</v>
      </c>
      <c r="M144" s="84" t="s">
        <v>13</v>
      </c>
      <c r="N144" s="3"/>
      <c r="O144" s="3"/>
    </row>
    <row r="145" spans="1:15" ht="39" customHeight="1" x14ac:dyDescent="0.2">
      <c r="A145" s="117" t="s">
        <v>131</v>
      </c>
      <c r="B145" s="52">
        <v>29901</v>
      </c>
      <c r="C145" s="46" t="s">
        <v>28</v>
      </c>
      <c r="D145" s="101" t="s">
        <v>174</v>
      </c>
      <c r="E145" s="46" t="s">
        <v>371</v>
      </c>
      <c r="F145" s="46">
        <v>90014319</v>
      </c>
      <c r="G145" s="53" t="s">
        <v>175</v>
      </c>
      <c r="H145" s="47" t="s">
        <v>134</v>
      </c>
      <c r="I145" s="52">
        <v>50</v>
      </c>
      <c r="J145" s="54">
        <v>550</v>
      </c>
      <c r="K145" s="50">
        <f t="shared" si="3"/>
        <v>27500</v>
      </c>
      <c r="L145" s="84" t="str">
        <f t="shared" si="4"/>
        <v>I y II Semestre 2016</v>
      </c>
      <c r="M145" s="84" t="s">
        <v>13</v>
      </c>
      <c r="N145" s="3"/>
      <c r="O145" s="3"/>
    </row>
    <row r="146" spans="1:15" ht="39" customHeight="1" x14ac:dyDescent="0.2">
      <c r="A146" s="117" t="s">
        <v>131</v>
      </c>
      <c r="B146" s="52">
        <v>29901</v>
      </c>
      <c r="C146" s="46" t="s">
        <v>176</v>
      </c>
      <c r="D146" s="101" t="s">
        <v>177</v>
      </c>
      <c r="E146" s="46" t="s">
        <v>372</v>
      </c>
      <c r="F146" s="46">
        <v>90002555</v>
      </c>
      <c r="G146" s="53" t="s">
        <v>178</v>
      </c>
      <c r="H146" s="47" t="s">
        <v>134</v>
      </c>
      <c r="I146" s="52">
        <v>10</v>
      </c>
      <c r="J146" s="54">
        <v>1393.75</v>
      </c>
      <c r="K146" s="50">
        <f t="shared" si="3"/>
        <v>13937.5</v>
      </c>
      <c r="L146" s="84" t="str">
        <f t="shared" si="4"/>
        <v>I y II Semestre 2016</v>
      </c>
      <c r="M146" s="84" t="s">
        <v>13</v>
      </c>
      <c r="N146" s="3"/>
      <c r="O146" s="3"/>
    </row>
    <row r="147" spans="1:15" ht="39" customHeight="1" x14ac:dyDescent="0.2">
      <c r="A147" s="20" t="s">
        <v>131</v>
      </c>
      <c r="B147" s="52">
        <v>29901</v>
      </c>
      <c r="C147" s="46" t="s">
        <v>176</v>
      </c>
      <c r="D147" s="101" t="s">
        <v>138</v>
      </c>
      <c r="E147" s="46">
        <v>44121708</v>
      </c>
      <c r="F147" s="46">
        <v>90009704</v>
      </c>
      <c r="G147" s="53" t="s">
        <v>179</v>
      </c>
      <c r="H147" s="56" t="s">
        <v>134</v>
      </c>
      <c r="I147" s="52">
        <v>10</v>
      </c>
      <c r="J147" s="54">
        <v>1750</v>
      </c>
      <c r="K147" s="50">
        <f t="shared" si="3"/>
        <v>17500</v>
      </c>
      <c r="L147" s="84" t="str">
        <f t="shared" si="4"/>
        <v>I y II Semestre 2016</v>
      </c>
      <c r="M147" s="84" t="s">
        <v>13</v>
      </c>
      <c r="N147" s="3"/>
      <c r="O147" s="3"/>
    </row>
    <row r="148" spans="1:15" ht="39" customHeight="1" x14ac:dyDescent="0.2">
      <c r="A148" s="20" t="s">
        <v>131</v>
      </c>
      <c r="B148" s="52">
        <v>29901</v>
      </c>
      <c r="C148" s="46" t="s">
        <v>180</v>
      </c>
      <c r="D148" s="101" t="s">
        <v>22</v>
      </c>
      <c r="E148" s="46" t="s">
        <v>373</v>
      </c>
      <c r="F148" s="46">
        <v>90027492</v>
      </c>
      <c r="G148" s="53" t="s">
        <v>181</v>
      </c>
      <c r="H148" s="57" t="s">
        <v>134</v>
      </c>
      <c r="I148" s="52">
        <v>30</v>
      </c>
      <c r="J148" s="54">
        <v>57</v>
      </c>
      <c r="K148" s="50">
        <f t="shared" si="3"/>
        <v>1710</v>
      </c>
      <c r="L148" s="84" t="str">
        <f t="shared" si="4"/>
        <v>I y II Semestre 2016</v>
      </c>
      <c r="M148" s="84" t="s">
        <v>13</v>
      </c>
      <c r="N148" s="3"/>
      <c r="O148" s="3"/>
    </row>
    <row r="149" spans="1:15" ht="39" customHeight="1" x14ac:dyDescent="0.2">
      <c r="A149" s="20" t="s">
        <v>131</v>
      </c>
      <c r="B149" s="52">
        <v>29901</v>
      </c>
      <c r="C149" s="46" t="s">
        <v>176</v>
      </c>
      <c r="D149" s="101" t="s">
        <v>25</v>
      </c>
      <c r="E149" s="46" t="s">
        <v>372</v>
      </c>
      <c r="F149" s="46">
        <v>90009707</v>
      </c>
      <c r="G149" s="53" t="s">
        <v>182</v>
      </c>
      <c r="H149" s="47" t="s">
        <v>134</v>
      </c>
      <c r="I149" s="52">
        <v>18</v>
      </c>
      <c r="J149" s="54">
        <v>1625</v>
      </c>
      <c r="K149" s="50">
        <f t="shared" si="3"/>
        <v>29250</v>
      </c>
      <c r="L149" s="84" t="str">
        <f t="shared" si="4"/>
        <v>I y II Semestre 2016</v>
      </c>
      <c r="M149" s="84" t="s">
        <v>13</v>
      </c>
      <c r="N149" s="3"/>
      <c r="O149" s="3"/>
    </row>
    <row r="150" spans="1:15" ht="39" customHeight="1" x14ac:dyDescent="0.2">
      <c r="A150" s="20" t="s">
        <v>131</v>
      </c>
      <c r="B150" s="52">
        <v>29901</v>
      </c>
      <c r="C150" s="46" t="s">
        <v>37</v>
      </c>
      <c r="D150" s="101" t="s">
        <v>31</v>
      </c>
      <c r="E150" s="46" t="s">
        <v>374</v>
      </c>
      <c r="F150" s="46">
        <v>90000908</v>
      </c>
      <c r="G150" s="53" t="s">
        <v>183</v>
      </c>
      <c r="H150" s="47" t="s">
        <v>134</v>
      </c>
      <c r="I150" s="52">
        <v>32</v>
      </c>
      <c r="J150" s="54">
        <v>51</v>
      </c>
      <c r="K150" s="50">
        <f t="shared" si="3"/>
        <v>1632</v>
      </c>
      <c r="L150" s="84" t="str">
        <f t="shared" si="4"/>
        <v>I y II Semestre 2016</v>
      </c>
      <c r="M150" s="84" t="s">
        <v>13</v>
      </c>
      <c r="N150" s="3"/>
      <c r="O150" s="3"/>
    </row>
    <row r="151" spans="1:15" ht="39" customHeight="1" x14ac:dyDescent="0.2">
      <c r="A151" s="117" t="s">
        <v>131</v>
      </c>
      <c r="B151" s="52">
        <v>29901</v>
      </c>
      <c r="C151" s="46" t="s">
        <v>47</v>
      </c>
      <c r="D151" s="101" t="s">
        <v>20</v>
      </c>
      <c r="E151" s="46" t="s">
        <v>375</v>
      </c>
      <c r="F151" s="46" t="s">
        <v>376</v>
      </c>
      <c r="G151" s="53" t="s">
        <v>184</v>
      </c>
      <c r="H151" s="47" t="s">
        <v>134</v>
      </c>
      <c r="I151" s="52">
        <v>16</v>
      </c>
      <c r="J151" s="54">
        <v>709</v>
      </c>
      <c r="K151" s="50">
        <f t="shared" si="3"/>
        <v>11344</v>
      </c>
      <c r="L151" s="84" t="str">
        <f t="shared" si="4"/>
        <v>I y II Semestre 2016</v>
      </c>
      <c r="M151" s="84" t="s">
        <v>13</v>
      </c>
      <c r="N151" s="3"/>
      <c r="O151" s="3"/>
    </row>
    <row r="152" spans="1:15" ht="39" customHeight="1" x14ac:dyDescent="0.2">
      <c r="A152" s="117" t="s">
        <v>131</v>
      </c>
      <c r="B152" s="52">
        <v>29901</v>
      </c>
      <c r="C152" s="46" t="s">
        <v>16</v>
      </c>
      <c r="D152" s="101" t="s">
        <v>185</v>
      </c>
      <c r="E152" s="46" t="s">
        <v>377</v>
      </c>
      <c r="F152" s="46">
        <v>92067353</v>
      </c>
      <c r="G152" s="62" t="s">
        <v>186</v>
      </c>
      <c r="H152" s="47" t="s">
        <v>134</v>
      </c>
      <c r="I152" s="63">
        <v>10</v>
      </c>
      <c r="J152" s="64">
        <v>92.4</v>
      </c>
      <c r="K152" s="50">
        <f t="shared" si="3"/>
        <v>924</v>
      </c>
      <c r="L152" s="84" t="str">
        <f t="shared" si="4"/>
        <v>I y II Semestre 2016</v>
      </c>
      <c r="M152" s="84" t="s">
        <v>13</v>
      </c>
      <c r="N152" s="3"/>
      <c r="O152" s="3"/>
    </row>
    <row r="153" spans="1:15" ht="39" customHeight="1" x14ac:dyDescent="0.2">
      <c r="A153" s="20" t="s">
        <v>131</v>
      </c>
      <c r="B153" s="52">
        <v>29901</v>
      </c>
      <c r="C153" s="46" t="s">
        <v>16</v>
      </c>
      <c r="D153" s="101" t="s">
        <v>187</v>
      </c>
      <c r="E153" s="46" t="s">
        <v>377</v>
      </c>
      <c r="F153" s="46">
        <v>92067356</v>
      </c>
      <c r="G153" s="62" t="s">
        <v>188</v>
      </c>
      <c r="H153" s="47" t="s">
        <v>134</v>
      </c>
      <c r="I153" s="63">
        <v>10</v>
      </c>
      <c r="J153" s="64">
        <v>121.6</v>
      </c>
      <c r="K153" s="50">
        <f t="shared" si="3"/>
        <v>1216</v>
      </c>
      <c r="L153" s="84" t="str">
        <f t="shared" si="4"/>
        <v>I y II Semestre 2016</v>
      </c>
      <c r="M153" s="84" t="s">
        <v>13</v>
      </c>
      <c r="N153" s="3"/>
      <c r="O153" s="3"/>
    </row>
    <row r="154" spans="1:15" ht="39" customHeight="1" x14ac:dyDescent="0.2">
      <c r="A154" s="20" t="s">
        <v>131</v>
      </c>
      <c r="B154" s="52">
        <v>29901</v>
      </c>
      <c r="C154" s="46" t="s">
        <v>16</v>
      </c>
      <c r="D154" s="101" t="s">
        <v>189</v>
      </c>
      <c r="E154" s="46" t="s">
        <v>377</v>
      </c>
      <c r="F154" s="46">
        <v>92101577</v>
      </c>
      <c r="G154" s="62" t="s">
        <v>190</v>
      </c>
      <c r="H154" s="57" t="s">
        <v>134</v>
      </c>
      <c r="I154" s="63">
        <v>6</v>
      </c>
      <c r="J154" s="64">
        <v>157</v>
      </c>
      <c r="K154" s="50">
        <f t="shared" si="3"/>
        <v>942</v>
      </c>
      <c r="L154" s="84" t="str">
        <f t="shared" si="4"/>
        <v>I y II Semestre 2016</v>
      </c>
      <c r="M154" s="84" t="s">
        <v>13</v>
      </c>
      <c r="N154" s="3"/>
      <c r="O154" s="3"/>
    </row>
    <row r="155" spans="1:15" ht="39" customHeight="1" x14ac:dyDescent="0.2">
      <c r="A155" s="20" t="s">
        <v>131</v>
      </c>
      <c r="B155" s="52">
        <v>29901</v>
      </c>
      <c r="C155" s="46" t="s">
        <v>16</v>
      </c>
      <c r="D155" s="101" t="s">
        <v>191</v>
      </c>
      <c r="E155" s="46" t="s">
        <v>377</v>
      </c>
      <c r="F155" s="46">
        <v>92067357</v>
      </c>
      <c r="G155" s="62" t="s">
        <v>192</v>
      </c>
      <c r="H155" s="56" t="s">
        <v>134</v>
      </c>
      <c r="I155" s="63">
        <v>6</v>
      </c>
      <c r="J155" s="64">
        <v>174</v>
      </c>
      <c r="K155" s="50">
        <f t="shared" si="3"/>
        <v>1044</v>
      </c>
      <c r="L155" s="84" t="str">
        <f t="shared" si="4"/>
        <v>I y II Semestre 2016</v>
      </c>
      <c r="M155" s="84" t="s">
        <v>13</v>
      </c>
      <c r="N155" s="3"/>
      <c r="O155" s="3"/>
    </row>
    <row r="156" spans="1:15" ht="39" customHeight="1" x14ac:dyDescent="0.2">
      <c r="A156" s="117" t="s">
        <v>131</v>
      </c>
      <c r="B156" s="52">
        <v>29901</v>
      </c>
      <c r="C156" s="46" t="s">
        <v>16</v>
      </c>
      <c r="D156" s="101" t="s">
        <v>187</v>
      </c>
      <c r="E156" s="46" t="s">
        <v>377</v>
      </c>
      <c r="F156" s="46">
        <v>92067356</v>
      </c>
      <c r="G156" s="62" t="s">
        <v>193</v>
      </c>
      <c r="H156" s="47" t="s">
        <v>134</v>
      </c>
      <c r="I156" s="63">
        <v>10</v>
      </c>
      <c r="J156" s="64">
        <v>233.33</v>
      </c>
      <c r="K156" s="50">
        <f t="shared" si="3"/>
        <v>2333.3000000000002</v>
      </c>
      <c r="L156" s="84" t="str">
        <f t="shared" si="4"/>
        <v>I y II Semestre 2016</v>
      </c>
      <c r="M156" s="84" t="s">
        <v>13</v>
      </c>
      <c r="N156" s="3"/>
      <c r="O156" s="3"/>
    </row>
    <row r="157" spans="1:15" ht="39" customHeight="1" x14ac:dyDescent="0.2">
      <c r="A157" s="117" t="s">
        <v>131</v>
      </c>
      <c r="B157" s="52">
        <v>29901</v>
      </c>
      <c r="C157" s="46" t="s">
        <v>16</v>
      </c>
      <c r="D157" s="65" t="s">
        <v>194</v>
      </c>
      <c r="E157" s="46" t="s">
        <v>377</v>
      </c>
      <c r="F157" s="46">
        <v>92067356</v>
      </c>
      <c r="G157" s="62" t="s">
        <v>195</v>
      </c>
      <c r="H157" s="47" t="s">
        <v>134</v>
      </c>
      <c r="I157" s="63">
        <v>20</v>
      </c>
      <c r="J157" s="64">
        <v>253.33</v>
      </c>
      <c r="K157" s="50">
        <f t="shared" si="3"/>
        <v>5066.6000000000004</v>
      </c>
      <c r="L157" s="84" t="str">
        <f t="shared" si="4"/>
        <v>I y II Semestre 2016</v>
      </c>
      <c r="M157" s="84" t="s">
        <v>13</v>
      </c>
      <c r="N157" s="3"/>
      <c r="O157" s="3"/>
    </row>
    <row r="158" spans="1:15" ht="39" customHeight="1" x14ac:dyDescent="0.2">
      <c r="A158" s="20" t="s">
        <v>131</v>
      </c>
      <c r="B158" s="66">
        <v>29903</v>
      </c>
      <c r="C158" s="46" t="s">
        <v>196</v>
      </c>
      <c r="D158" s="101" t="s">
        <v>197</v>
      </c>
      <c r="E158" s="46" t="s">
        <v>378</v>
      </c>
      <c r="F158" s="46">
        <v>90030653</v>
      </c>
      <c r="G158" s="116" t="s">
        <v>198</v>
      </c>
      <c r="H158" s="47" t="s">
        <v>134</v>
      </c>
      <c r="I158" s="48">
        <v>1250</v>
      </c>
      <c r="J158" s="49">
        <v>300</v>
      </c>
      <c r="K158" s="50">
        <f t="shared" si="3"/>
        <v>375000</v>
      </c>
      <c r="L158" s="84" t="str">
        <f t="shared" si="4"/>
        <v>I y II Semestre 2016</v>
      </c>
      <c r="M158" s="84" t="s">
        <v>13</v>
      </c>
      <c r="N158" s="3"/>
      <c r="O158" s="3"/>
    </row>
    <row r="159" spans="1:15" ht="39" customHeight="1" x14ac:dyDescent="0.2">
      <c r="A159" s="117" t="s">
        <v>131</v>
      </c>
      <c r="B159" s="52">
        <v>29903</v>
      </c>
      <c r="C159" s="46" t="s">
        <v>34</v>
      </c>
      <c r="D159" s="101" t="s">
        <v>136</v>
      </c>
      <c r="E159" s="46" t="s">
        <v>379</v>
      </c>
      <c r="F159" s="46">
        <v>92030151</v>
      </c>
      <c r="G159" s="53" t="s">
        <v>199</v>
      </c>
      <c r="H159" s="47" t="s">
        <v>134</v>
      </c>
      <c r="I159" s="52">
        <v>200</v>
      </c>
      <c r="J159" s="54">
        <v>516.13</v>
      </c>
      <c r="K159" s="50">
        <f t="shared" si="3"/>
        <v>103226</v>
      </c>
      <c r="L159" s="84" t="str">
        <f t="shared" si="4"/>
        <v>I y II Semestre 2016</v>
      </c>
      <c r="M159" s="84" t="s">
        <v>13</v>
      </c>
      <c r="N159" s="3"/>
      <c r="O159" s="3" t="s">
        <v>380</v>
      </c>
    </row>
    <row r="160" spans="1:15" ht="39" customHeight="1" x14ac:dyDescent="0.2">
      <c r="A160" s="117" t="s">
        <v>131</v>
      </c>
      <c r="B160" s="52">
        <v>29903</v>
      </c>
      <c r="C160" s="46" t="s">
        <v>200</v>
      </c>
      <c r="D160" s="65" t="s">
        <v>36</v>
      </c>
      <c r="E160" s="46" t="s">
        <v>381</v>
      </c>
      <c r="F160" s="46" t="s">
        <v>382</v>
      </c>
      <c r="G160" s="53" t="s">
        <v>201</v>
      </c>
      <c r="H160" s="47" t="s">
        <v>134</v>
      </c>
      <c r="I160" s="52">
        <v>15</v>
      </c>
      <c r="J160" s="54">
        <v>1120</v>
      </c>
      <c r="K160" s="50">
        <f t="shared" si="3"/>
        <v>16800</v>
      </c>
      <c r="L160" s="84" t="str">
        <f t="shared" si="4"/>
        <v>I y II Semestre 2016</v>
      </c>
      <c r="M160" s="84" t="s">
        <v>13</v>
      </c>
      <c r="N160" s="3"/>
      <c r="O160" s="3"/>
    </row>
    <row r="161" spans="1:15" ht="39" customHeight="1" x14ac:dyDescent="0.2">
      <c r="A161" s="20" t="s">
        <v>131</v>
      </c>
      <c r="B161" s="52">
        <v>29903</v>
      </c>
      <c r="C161" s="46" t="s">
        <v>202</v>
      </c>
      <c r="D161" s="102">
        <v>250082</v>
      </c>
      <c r="E161" s="52">
        <v>24121502</v>
      </c>
      <c r="F161" s="52">
        <v>92014622</v>
      </c>
      <c r="G161" s="53" t="s">
        <v>203</v>
      </c>
      <c r="H161" s="57" t="s">
        <v>134</v>
      </c>
      <c r="I161" s="52">
        <v>25</v>
      </c>
      <c r="J161" s="54">
        <v>1721.2639999999999</v>
      </c>
      <c r="K161" s="50">
        <f t="shared" si="3"/>
        <v>43031.6</v>
      </c>
      <c r="L161" s="84" t="str">
        <f t="shared" si="4"/>
        <v>I y II Semestre 2016</v>
      </c>
      <c r="M161" s="84" t="s">
        <v>13</v>
      </c>
      <c r="N161" s="3"/>
      <c r="O161" s="3"/>
    </row>
    <row r="162" spans="1:15" ht="39" customHeight="1" x14ac:dyDescent="0.2">
      <c r="A162" s="20" t="s">
        <v>131</v>
      </c>
      <c r="B162" s="52">
        <v>29903</v>
      </c>
      <c r="C162" s="46" t="s">
        <v>32</v>
      </c>
      <c r="D162" s="101" t="s">
        <v>57</v>
      </c>
      <c r="E162" s="46" t="s">
        <v>383</v>
      </c>
      <c r="F162" s="46">
        <v>92035693</v>
      </c>
      <c r="G162" s="53" t="s">
        <v>204</v>
      </c>
      <c r="H162" s="47" t="s">
        <v>134</v>
      </c>
      <c r="I162" s="52">
        <v>43</v>
      </c>
      <c r="J162" s="54">
        <v>106</v>
      </c>
      <c r="K162" s="50">
        <f t="shared" si="3"/>
        <v>4558</v>
      </c>
      <c r="L162" s="84" t="str">
        <f t="shared" si="4"/>
        <v>I y II Semestre 2016</v>
      </c>
      <c r="M162" s="84" t="s">
        <v>13</v>
      </c>
      <c r="N162" s="3"/>
      <c r="O162" s="3"/>
    </row>
    <row r="163" spans="1:15" ht="39" customHeight="1" x14ac:dyDescent="0.2">
      <c r="A163" s="20" t="s">
        <v>131</v>
      </c>
      <c r="B163" s="52">
        <v>29903</v>
      </c>
      <c r="C163" s="46" t="s">
        <v>23</v>
      </c>
      <c r="D163" s="101" t="s">
        <v>205</v>
      </c>
      <c r="E163" s="46">
        <v>14111506</v>
      </c>
      <c r="F163" s="46">
        <v>92013914</v>
      </c>
      <c r="G163" s="53" t="s">
        <v>206</v>
      </c>
      <c r="H163" s="47" t="s">
        <v>134</v>
      </c>
      <c r="I163" s="52">
        <v>10</v>
      </c>
      <c r="J163" s="54">
        <v>2334</v>
      </c>
      <c r="K163" s="50">
        <f t="shared" si="3"/>
        <v>23340</v>
      </c>
      <c r="L163" s="84" t="str">
        <f t="shared" si="4"/>
        <v>I y II Semestre 2016</v>
      </c>
      <c r="M163" s="84" t="s">
        <v>13</v>
      </c>
      <c r="N163" s="3"/>
      <c r="O163" s="3"/>
    </row>
    <row r="164" spans="1:15" ht="39" customHeight="1" thickBot="1" x14ac:dyDescent="0.25">
      <c r="A164" s="20" t="s">
        <v>131</v>
      </c>
      <c r="B164" s="67">
        <v>29903</v>
      </c>
      <c r="C164" s="46" t="s">
        <v>16</v>
      </c>
      <c r="D164" s="101" t="s">
        <v>207</v>
      </c>
      <c r="E164" s="46">
        <v>14111610</v>
      </c>
      <c r="F164" s="46">
        <v>92072378</v>
      </c>
      <c r="G164" s="68" t="s">
        <v>208</v>
      </c>
      <c r="H164" s="57" t="s">
        <v>134</v>
      </c>
      <c r="I164" s="67">
        <v>20</v>
      </c>
      <c r="J164" s="69">
        <v>485.75</v>
      </c>
      <c r="K164" s="50">
        <f t="shared" si="3"/>
        <v>9715</v>
      </c>
      <c r="L164" s="84" t="str">
        <f t="shared" si="4"/>
        <v>I y II Semestre 2016</v>
      </c>
      <c r="M164" s="84" t="s">
        <v>13</v>
      </c>
      <c r="N164" s="3"/>
      <c r="O164" s="3"/>
    </row>
    <row r="165" spans="1:15" ht="39" customHeight="1" x14ac:dyDescent="0.2">
      <c r="A165" s="20" t="s">
        <v>131</v>
      </c>
      <c r="B165" s="66">
        <v>29904</v>
      </c>
      <c r="C165" s="46" t="s">
        <v>21</v>
      </c>
      <c r="D165" s="101" t="s">
        <v>19</v>
      </c>
      <c r="E165" s="46">
        <v>92080317</v>
      </c>
      <c r="F165" s="46">
        <v>52121508</v>
      </c>
      <c r="G165" s="116" t="s">
        <v>209</v>
      </c>
      <c r="H165" s="57" t="s">
        <v>134</v>
      </c>
      <c r="I165" s="48">
        <v>350</v>
      </c>
      <c r="J165" s="49">
        <v>10000</v>
      </c>
      <c r="K165" s="50">
        <f t="shared" si="3"/>
        <v>3500000</v>
      </c>
      <c r="L165" s="84" t="str">
        <f t="shared" si="4"/>
        <v>I y II Semestre 2016</v>
      </c>
      <c r="M165" s="84" t="s">
        <v>13</v>
      </c>
      <c r="N165" s="3"/>
      <c r="O165" s="3"/>
    </row>
    <row r="166" spans="1:15" ht="39" customHeight="1" x14ac:dyDescent="0.2">
      <c r="A166" s="20" t="s">
        <v>131</v>
      </c>
      <c r="B166" s="66">
        <v>29904</v>
      </c>
      <c r="C166" s="46" t="s">
        <v>210</v>
      </c>
      <c r="D166" s="101" t="s">
        <v>31</v>
      </c>
      <c r="E166" s="46">
        <v>92080661</v>
      </c>
      <c r="F166" s="46">
        <v>53103099</v>
      </c>
      <c r="G166" s="116" t="s">
        <v>211</v>
      </c>
      <c r="H166" s="57" t="s">
        <v>134</v>
      </c>
      <c r="I166" s="48">
        <v>60</v>
      </c>
      <c r="J166" s="49">
        <v>3000</v>
      </c>
      <c r="K166" s="50">
        <f t="shared" si="3"/>
        <v>180000</v>
      </c>
      <c r="L166" s="84" t="str">
        <f t="shared" si="4"/>
        <v>I y II Semestre 2016</v>
      </c>
      <c r="M166" s="84" t="s">
        <v>13</v>
      </c>
      <c r="N166" s="3"/>
      <c r="O166" s="3"/>
    </row>
    <row r="167" spans="1:15" ht="39" customHeight="1" x14ac:dyDescent="0.2">
      <c r="A167" s="20" t="s">
        <v>131</v>
      </c>
      <c r="B167" s="66">
        <v>29904</v>
      </c>
      <c r="C167" s="46" t="s">
        <v>34</v>
      </c>
      <c r="D167" s="101" t="s">
        <v>22</v>
      </c>
      <c r="E167" s="46">
        <v>92080318</v>
      </c>
      <c r="F167" s="46">
        <v>53102401</v>
      </c>
      <c r="G167" s="116" t="s">
        <v>212</v>
      </c>
      <c r="H167" s="57" t="s">
        <v>134</v>
      </c>
      <c r="I167" s="48">
        <v>100</v>
      </c>
      <c r="J167" s="49">
        <v>500</v>
      </c>
      <c r="K167" s="50">
        <f t="shared" si="3"/>
        <v>50000</v>
      </c>
      <c r="L167" s="84" t="str">
        <f t="shared" si="4"/>
        <v>I y II Semestre 2016</v>
      </c>
      <c r="M167" s="84" t="s">
        <v>13</v>
      </c>
      <c r="N167" s="3"/>
      <c r="O167" s="3"/>
    </row>
    <row r="168" spans="1:15" ht="39" customHeight="1" x14ac:dyDescent="0.2">
      <c r="A168" s="20" t="s">
        <v>131</v>
      </c>
      <c r="B168" s="66">
        <v>29904</v>
      </c>
      <c r="C168" s="46" t="s">
        <v>34</v>
      </c>
      <c r="D168" s="101" t="s">
        <v>39</v>
      </c>
      <c r="E168" s="46">
        <v>92080318</v>
      </c>
      <c r="F168" s="46">
        <v>53102401</v>
      </c>
      <c r="G168" s="116" t="s">
        <v>213</v>
      </c>
      <c r="H168" s="57" t="s">
        <v>134</v>
      </c>
      <c r="I168" s="48">
        <v>200</v>
      </c>
      <c r="J168" s="49">
        <v>500</v>
      </c>
      <c r="K168" s="50">
        <f t="shared" si="3"/>
        <v>100000</v>
      </c>
      <c r="L168" s="84" t="str">
        <f t="shared" si="4"/>
        <v>I y II Semestre 2016</v>
      </c>
      <c r="M168" s="84" t="s">
        <v>13</v>
      </c>
      <c r="N168" s="3"/>
      <c r="O168" s="3"/>
    </row>
    <row r="169" spans="1:15" ht="39" customHeight="1" x14ac:dyDescent="0.2">
      <c r="A169" s="20" t="s">
        <v>131</v>
      </c>
      <c r="B169" s="66">
        <v>29904</v>
      </c>
      <c r="C169" s="46" t="s">
        <v>214</v>
      </c>
      <c r="D169" s="101" t="s">
        <v>215</v>
      </c>
      <c r="E169" s="46">
        <v>92080659</v>
      </c>
      <c r="F169" s="46">
        <v>53103096</v>
      </c>
      <c r="G169" s="116" t="s">
        <v>216</v>
      </c>
      <c r="H169" s="57" t="s">
        <v>134</v>
      </c>
      <c r="I169" s="48">
        <v>300</v>
      </c>
      <c r="J169" s="49">
        <v>3000</v>
      </c>
      <c r="K169" s="50">
        <f t="shared" si="3"/>
        <v>900000</v>
      </c>
      <c r="L169" s="84" t="str">
        <f t="shared" si="4"/>
        <v>I y II Semestre 2016</v>
      </c>
      <c r="M169" s="84" t="s">
        <v>13</v>
      </c>
      <c r="N169" s="3"/>
      <c r="O169" s="3"/>
    </row>
    <row r="170" spans="1:15" ht="39" customHeight="1" x14ac:dyDescent="0.2">
      <c r="A170" s="20" t="s">
        <v>131</v>
      </c>
      <c r="B170" s="66">
        <v>29904</v>
      </c>
      <c r="C170" s="17" t="s">
        <v>217</v>
      </c>
      <c r="D170" s="103" t="s">
        <v>22</v>
      </c>
      <c r="E170" s="17">
        <v>92026542</v>
      </c>
      <c r="F170" s="17">
        <v>53101502</v>
      </c>
      <c r="G170" s="116" t="s">
        <v>218</v>
      </c>
      <c r="H170" s="47" t="s">
        <v>134</v>
      </c>
      <c r="I170" s="48">
        <v>60</v>
      </c>
      <c r="J170" s="49">
        <v>10000</v>
      </c>
      <c r="K170" s="50">
        <f t="shared" si="3"/>
        <v>600000</v>
      </c>
      <c r="L170" s="84" t="str">
        <f t="shared" si="4"/>
        <v>I y II Semestre 2016</v>
      </c>
      <c r="M170" s="84" t="s">
        <v>13</v>
      </c>
      <c r="N170" s="3"/>
      <c r="O170" s="3"/>
    </row>
    <row r="171" spans="1:15" ht="39" customHeight="1" x14ac:dyDescent="0.2">
      <c r="A171" s="20" t="s">
        <v>131</v>
      </c>
      <c r="B171" s="66">
        <v>29904</v>
      </c>
      <c r="C171" s="46" t="s">
        <v>217</v>
      </c>
      <c r="D171" s="101" t="s">
        <v>22</v>
      </c>
      <c r="E171" s="46">
        <v>92080660</v>
      </c>
      <c r="F171" s="46">
        <v>53101504</v>
      </c>
      <c r="G171" s="116" t="s">
        <v>219</v>
      </c>
      <c r="H171" s="57" t="s">
        <v>134</v>
      </c>
      <c r="I171" s="48">
        <v>30</v>
      </c>
      <c r="J171" s="49">
        <v>10000</v>
      </c>
      <c r="K171" s="50">
        <f t="shared" si="3"/>
        <v>300000</v>
      </c>
      <c r="L171" s="84" t="str">
        <f t="shared" si="4"/>
        <v>I y II Semestre 2016</v>
      </c>
      <c r="M171" s="84" t="s">
        <v>13</v>
      </c>
      <c r="N171" s="3"/>
      <c r="O171" s="3"/>
    </row>
    <row r="172" spans="1:15" ht="39" customHeight="1" x14ac:dyDescent="0.2">
      <c r="A172" s="20" t="s">
        <v>131</v>
      </c>
      <c r="B172" s="66">
        <v>29904</v>
      </c>
      <c r="C172" s="46" t="s">
        <v>38</v>
      </c>
      <c r="D172" s="101" t="s">
        <v>142</v>
      </c>
      <c r="E172" s="46" t="s">
        <v>384</v>
      </c>
      <c r="F172" s="46" t="s">
        <v>385</v>
      </c>
      <c r="G172" s="116" t="s">
        <v>220</v>
      </c>
      <c r="H172" s="57" t="s">
        <v>221</v>
      </c>
      <c r="I172" s="48">
        <v>300</v>
      </c>
      <c r="J172" s="49">
        <v>25000</v>
      </c>
      <c r="K172" s="50">
        <f t="shared" si="3"/>
        <v>7500000</v>
      </c>
      <c r="L172" s="84" t="str">
        <f t="shared" si="4"/>
        <v>I y II Semestre 2016</v>
      </c>
      <c r="M172" s="84" t="s">
        <v>13</v>
      </c>
      <c r="N172" s="3"/>
      <c r="O172" s="3"/>
    </row>
    <row r="173" spans="1:15" ht="39" customHeight="1" x14ac:dyDescent="0.2">
      <c r="A173" s="20" t="s">
        <v>131</v>
      </c>
      <c r="B173" s="66">
        <v>29904</v>
      </c>
      <c r="C173" s="46" t="s">
        <v>38</v>
      </c>
      <c r="D173" s="101" t="s">
        <v>222</v>
      </c>
      <c r="E173" s="46">
        <v>92080657</v>
      </c>
      <c r="F173" s="46">
        <v>53111801</v>
      </c>
      <c r="G173" s="116" t="s">
        <v>223</v>
      </c>
      <c r="H173" s="57" t="s">
        <v>221</v>
      </c>
      <c r="I173" s="48">
        <v>125</v>
      </c>
      <c r="J173" s="49">
        <v>5000</v>
      </c>
      <c r="K173" s="50">
        <f t="shared" si="3"/>
        <v>625000</v>
      </c>
      <c r="L173" s="84" t="str">
        <f t="shared" si="4"/>
        <v>I y II Semestre 2016</v>
      </c>
      <c r="M173" s="84" t="s">
        <v>13</v>
      </c>
      <c r="N173" s="3"/>
      <c r="O173" s="3"/>
    </row>
    <row r="174" spans="1:15" ht="39" customHeight="1" x14ac:dyDescent="0.2">
      <c r="A174" s="20" t="s">
        <v>131</v>
      </c>
      <c r="B174" s="66">
        <v>29904</v>
      </c>
      <c r="C174" s="46" t="s">
        <v>224</v>
      </c>
      <c r="D174" s="101" t="s">
        <v>19</v>
      </c>
      <c r="E174" s="46">
        <v>92080324</v>
      </c>
      <c r="F174" s="46">
        <v>52121509</v>
      </c>
      <c r="G174" s="116" t="s">
        <v>225</v>
      </c>
      <c r="H174" s="57" t="s">
        <v>134</v>
      </c>
      <c r="I174" s="48">
        <v>125</v>
      </c>
      <c r="J174" s="49">
        <v>2000</v>
      </c>
      <c r="K174" s="50">
        <f t="shared" si="3"/>
        <v>250000</v>
      </c>
      <c r="L174" s="84" t="str">
        <f t="shared" si="4"/>
        <v>I y II Semestre 2016</v>
      </c>
      <c r="M174" s="84" t="s">
        <v>13</v>
      </c>
      <c r="N174" s="3"/>
      <c r="O174" s="3"/>
    </row>
    <row r="175" spans="1:15" ht="39" customHeight="1" x14ac:dyDescent="0.2">
      <c r="A175" s="20" t="s">
        <v>131</v>
      </c>
      <c r="B175" s="66">
        <v>29904</v>
      </c>
      <c r="C175" s="46" t="s">
        <v>224</v>
      </c>
      <c r="D175" s="101" t="s">
        <v>17</v>
      </c>
      <c r="E175" s="46">
        <v>92080325</v>
      </c>
      <c r="F175" s="46">
        <v>52121509</v>
      </c>
      <c r="G175" s="116" t="s">
        <v>226</v>
      </c>
      <c r="H175" s="47" t="s">
        <v>134</v>
      </c>
      <c r="I175" s="48">
        <v>10</v>
      </c>
      <c r="J175" s="49">
        <v>3500</v>
      </c>
      <c r="K175" s="50">
        <f t="shared" si="3"/>
        <v>35000</v>
      </c>
      <c r="L175" s="84" t="str">
        <f t="shared" si="4"/>
        <v>I y II Semestre 2016</v>
      </c>
      <c r="M175" s="84" t="s">
        <v>13</v>
      </c>
      <c r="N175" s="3"/>
      <c r="O175" s="3"/>
    </row>
    <row r="176" spans="1:15" ht="39" customHeight="1" x14ac:dyDescent="0.2">
      <c r="A176" s="20" t="s">
        <v>131</v>
      </c>
      <c r="B176" s="66">
        <v>29904</v>
      </c>
      <c r="C176" s="46" t="s">
        <v>227</v>
      </c>
      <c r="D176" s="101" t="s">
        <v>22</v>
      </c>
      <c r="E176" s="46">
        <v>92080667</v>
      </c>
      <c r="F176" s="46">
        <v>53102304</v>
      </c>
      <c r="G176" s="116" t="s">
        <v>228</v>
      </c>
      <c r="H176" s="47" t="s">
        <v>134</v>
      </c>
      <c r="I176" s="48">
        <v>100</v>
      </c>
      <c r="J176" s="49">
        <v>2500</v>
      </c>
      <c r="K176" s="50">
        <f t="shared" si="3"/>
        <v>250000</v>
      </c>
      <c r="L176" s="84" t="str">
        <f t="shared" si="4"/>
        <v>I y II Semestre 2016</v>
      </c>
      <c r="M176" s="84" t="s">
        <v>13</v>
      </c>
      <c r="N176" s="3"/>
      <c r="O176" s="3"/>
    </row>
    <row r="177" spans="1:15" ht="39" customHeight="1" x14ac:dyDescent="0.2">
      <c r="A177" s="20" t="s">
        <v>131</v>
      </c>
      <c r="B177" s="66">
        <v>29904</v>
      </c>
      <c r="C177" s="46" t="s">
        <v>227</v>
      </c>
      <c r="D177" s="101" t="s">
        <v>17</v>
      </c>
      <c r="E177" s="46">
        <v>92080669</v>
      </c>
      <c r="F177" s="46">
        <v>53102303</v>
      </c>
      <c r="G177" s="116" t="s">
        <v>229</v>
      </c>
      <c r="H177" s="56" t="s">
        <v>134</v>
      </c>
      <c r="I177" s="48">
        <v>35</v>
      </c>
      <c r="J177" s="49">
        <v>3000</v>
      </c>
      <c r="K177" s="50">
        <f t="shared" si="3"/>
        <v>105000</v>
      </c>
      <c r="L177" s="84" t="str">
        <f t="shared" si="4"/>
        <v>I y II Semestre 2016</v>
      </c>
      <c r="M177" s="84" t="s">
        <v>13</v>
      </c>
      <c r="N177" s="3"/>
      <c r="O177" s="3"/>
    </row>
    <row r="178" spans="1:15" ht="39" customHeight="1" x14ac:dyDescent="0.2">
      <c r="A178" s="20" t="s">
        <v>131</v>
      </c>
      <c r="B178" s="66">
        <v>29904</v>
      </c>
      <c r="C178" s="46" t="s">
        <v>227</v>
      </c>
      <c r="D178" s="101" t="s">
        <v>17</v>
      </c>
      <c r="E178" s="46">
        <v>92080672</v>
      </c>
      <c r="F178" s="46">
        <v>53102303</v>
      </c>
      <c r="G178" s="116" t="s">
        <v>230</v>
      </c>
      <c r="H178" s="56" t="s">
        <v>134</v>
      </c>
      <c r="I178" s="48">
        <v>20</v>
      </c>
      <c r="J178" s="49">
        <v>1500</v>
      </c>
      <c r="K178" s="50">
        <f t="shared" si="3"/>
        <v>30000</v>
      </c>
      <c r="L178" s="84" t="str">
        <f t="shared" si="4"/>
        <v>I y II Semestre 2016</v>
      </c>
      <c r="M178" s="84" t="s">
        <v>13</v>
      </c>
      <c r="N178" s="3"/>
      <c r="O178" s="3"/>
    </row>
    <row r="179" spans="1:15" ht="39" customHeight="1" x14ac:dyDescent="0.2">
      <c r="A179" s="20" t="s">
        <v>131</v>
      </c>
      <c r="B179" s="66">
        <v>29904</v>
      </c>
      <c r="C179" s="46" t="s">
        <v>227</v>
      </c>
      <c r="D179" s="101" t="s">
        <v>17</v>
      </c>
      <c r="E179" s="46">
        <v>92080671</v>
      </c>
      <c r="F179" s="46">
        <v>53102303</v>
      </c>
      <c r="G179" s="116" t="s">
        <v>231</v>
      </c>
      <c r="H179" s="56" t="s">
        <v>134</v>
      </c>
      <c r="I179" s="48">
        <v>45</v>
      </c>
      <c r="J179" s="49">
        <v>1500</v>
      </c>
      <c r="K179" s="50">
        <f t="shared" si="3"/>
        <v>67500</v>
      </c>
      <c r="L179" s="84" t="str">
        <f t="shared" si="4"/>
        <v>I y II Semestre 2016</v>
      </c>
      <c r="M179" s="84" t="s">
        <v>13</v>
      </c>
      <c r="N179" s="3"/>
      <c r="O179" s="3"/>
    </row>
    <row r="180" spans="1:15" ht="39" customHeight="1" x14ac:dyDescent="0.2">
      <c r="A180" s="20" t="s">
        <v>131</v>
      </c>
      <c r="B180" s="66">
        <v>29904</v>
      </c>
      <c r="C180" s="46" t="s">
        <v>227</v>
      </c>
      <c r="D180" s="101" t="s">
        <v>232</v>
      </c>
      <c r="E180" s="47">
        <v>92081039</v>
      </c>
      <c r="F180" s="47">
        <v>53102302</v>
      </c>
      <c r="G180" s="116" t="s">
        <v>233</v>
      </c>
      <c r="H180" s="56" t="s">
        <v>134</v>
      </c>
      <c r="I180" s="48">
        <v>300</v>
      </c>
      <c r="J180" s="49">
        <v>2000</v>
      </c>
      <c r="K180" s="50">
        <f t="shared" si="3"/>
        <v>600000</v>
      </c>
      <c r="L180" s="84" t="str">
        <f t="shared" si="4"/>
        <v>I y II Semestre 2016</v>
      </c>
      <c r="M180" s="84" t="s">
        <v>13</v>
      </c>
      <c r="N180" s="3"/>
      <c r="O180" s="3"/>
    </row>
    <row r="181" spans="1:15" ht="39" customHeight="1" x14ac:dyDescent="0.2">
      <c r="A181" s="20" t="s">
        <v>131</v>
      </c>
      <c r="B181" s="66">
        <v>29904</v>
      </c>
      <c r="C181" s="46" t="s">
        <v>16</v>
      </c>
      <c r="D181" s="101" t="s">
        <v>234</v>
      </c>
      <c r="E181" s="47">
        <v>92080670</v>
      </c>
      <c r="F181" s="47">
        <v>53102902</v>
      </c>
      <c r="G181" s="116" t="s">
        <v>235</v>
      </c>
      <c r="H181" s="57" t="s">
        <v>134</v>
      </c>
      <c r="I181" s="48">
        <v>300</v>
      </c>
      <c r="J181" s="49">
        <v>3500</v>
      </c>
      <c r="K181" s="50">
        <f t="shared" si="3"/>
        <v>1050000</v>
      </c>
      <c r="L181" s="84" t="str">
        <f t="shared" si="4"/>
        <v>I y II Semestre 2016</v>
      </c>
      <c r="M181" s="84" t="s">
        <v>13</v>
      </c>
      <c r="N181" s="3"/>
      <c r="O181" s="3"/>
    </row>
    <row r="182" spans="1:15" ht="39" customHeight="1" x14ac:dyDescent="0.2">
      <c r="A182" s="20" t="s">
        <v>131</v>
      </c>
      <c r="B182" s="52">
        <v>29904</v>
      </c>
      <c r="C182" s="46" t="s">
        <v>16</v>
      </c>
      <c r="D182" s="101" t="s">
        <v>19</v>
      </c>
      <c r="E182" s="46" t="s">
        <v>386</v>
      </c>
      <c r="F182" s="46">
        <v>92028811</v>
      </c>
      <c r="G182" s="53" t="s">
        <v>236</v>
      </c>
      <c r="H182" s="47" t="s">
        <v>134</v>
      </c>
      <c r="I182" s="52">
        <v>19</v>
      </c>
      <c r="J182" s="54">
        <v>5662</v>
      </c>
      <c r="K182" s="50">
        <f t="shared" si="3"/>
        <v>107578</v>
      </c>
      <c r="L182" s="84" t="str">
        <f t="shared" si="4"/>
        <v>I y II Semestre 2016</v>
      </c>
      <c r="M182" s="84" t="s">
        <v>13</v>
      </c>
      <c r="N182" s="3"/>
      <c r="O182" s="3"/>
    </row>
    <row r="183" spans="1:15" s="30" customFormat="1" ht="39" customHeight="1" x14ac:dyDescent="0.2">
      <c r="A183" s="117" t="s">
        <v>131</v>
      </c>
      <c r="B183" s="66">
        <v>29905</v>
      </c>
      <c r="C183" s="46" t="s">
        <v>32</v>
      </c>
      <c r="D183" s="106">
        <v>240</v>
      </c>
      <c r="E183" s="107" t="s">
        <v>380</v>
      </c>
      <c r="F183" s="107">
        <v>92016253</v>
      </c>
      <c r="G183" s="116" t="s">
        <v>237</v>
      </c>
      <c r="H183" s="47" t="s">
        <v>134</v>
      </c>
      <c r="I183" s="48">
        <v>1000</v>
      </c>
      <c r="J183" s="49">
        <v>400</v>
      </c>
      <c r="K183" s="50">
        <f t="shared" si="3"/>
        <v>400000</v>
      </c>
      <c r="L183" s="84" t="str">
        <f t="shared" si="4"/>
        <v>I y II Semestre 2016</v>
      </c>
      <c r="M183" s="84" t="s">
        <v>13</v>
      </c>
      <c r="N183" s="120"/>
      <c r="O183" s="120"/>
    </row>
    <row r="184" spans="1:15" s="30" customFormat="1" ht="39" customHeight="1" x14ac:dyDescent="0.2">
      <c r="A184" s="117" t="s">
        <v>131</v>
      </c>
      <c r="B184" s="66">
        <v>29999</v>
      </c>
      <c r="C184" s="46" t="s">
        <v>16</v>
      </c>
      <c r="D184" s="108">
        <v>90301</v>
      </c>
      <c r="E184" s="109" t="s">
        <v>387</v>
      </c>
      <c r="F184" s="109">
        <v>92096397</v>
      </c>
      <c r="G184" s="116" t="s">
        <v>238</v>
      </c>
      <c r="H184" s="47" t="s">
        <v>134</v>
      </c>
      <c r="I184" s="48">
        <v>300</v>
      </c>
      <c r="J184" s="49">
        <v>900</v>
      </c>
      <c r="K184" s="50">
        <f t="shared" si="3"/>
        <v>270000</v>
      </c>
      <c r="L184" s="84" t="str">
        <f t="shared" si="4"/>
        <v>I y II Semestre 2016</v>
      </c>
      <c r="M184" s="84" t="s">
        <v>13</v>
      </c>
      <c r="N184" s="120"/>
      <c r="O184" s="120"/>
    </row>
    <row r="185" spans="1:15" s="30" customFormat="1" ht="39" customHeight="1" x14ac:dyDescent="0.2">
      <c r="A185" s="117" t="s">
        <v>131</v>
      </c>
      <c r="B185" s="66">
        <v>29999</v>
      </c>
      <c r="C185" s="46" t="s">
        <v>16</v>
      </c>
      <c r="D185" s="108">
        <v>90301</v>
      </c>
      <c r="E185" s="109">
        <v>53131606</v>
      </c>
      <c r="F185" s="109">
        <v>92096396</v>
      </c>
      <c r="G185" s="116" t="s">
        <v>239</v>
      </c>
      <c r="H185" s="47" t="s">
        <v>134</v>
      </c>
      <c r="I185" s="48">
        <v>250</v>
      </c>
      <c r="J185" s="49">
        <v>900</v>
      </c>
      <c r="K185" s="50">
        <f t="shared" si="3"/>
        <v>225000</v>
      </c>
      <c r="L185" s="84" t="str">
        <f t="shared" si="4"/>
        <v>I y II Semestre 2016</v>
      </c>
      <c r="M185" s="84" t="s">
        <v>13</v>
      </c>
      <c r="N185" s="120"/>
      <c r="O185" s="120"/>
    </row>
    <row r="186" spans="1:15" s="30" customFormat="1" ht="39" customHeight="1" x14ac:dyDescent="0.2">
      <c r="A186" s="117" t="s">
        <v>131</v>
      </c>
      <c r="B186" s="66">
        <v>29999</v>
      </c>
      <c r="C186" s="46" t="s">
        <v>16</v>
      </c>
      <c r="D186" s="110">
        <v>90302</v>
      </c>
      <c r="E186" s="111" t="s">
        <v>388</v>
      </c>
      <c r="F186" s="111">
        <v>92096395</v>
      </c>
      <c r="G186" s="116" t="s">
        <v>240</v>
      </c>
      <c r="H186" s="47" t="s">
        <v>134</v>
      </c>
      <c r="I186" s="48">
        <v>1200</v>
      </c>
      <c r="J186" s="49">
        <v>500</v>
      </c>
      <c r="K186" s="50">
        <f t="shared" si="3"/>
        <v>600000</v>
      </c>
      <c r="L186" s="84" t="str">
        <f t="shared" si="4"/>
        <v>I y II Semestre 2016</v>
      </c>
      <c r="M186" s="84" t="s">
        <v>13</v>
      </c>
      <c r="N186" s="120"/>
      <c r="O186" s="120"/>
    </row>
    <row r="187" spans="1:15" ht="39" customHeight="1" x14ac:dyDescent="0.2">
      <c r="A187" s="117" t="s">
        <v>131</v>
      </c>
      <c r="B187" s="52">
        <v>29999</v>
      </c>
      <c r="C187" s="46" t="s">
        <v>180</v>
      </c>
      <c r="D187" s="101" t="s">
        <v>36</v>
      </c>
      <c r="E187" s="46" t="s">
        <v>389</v>
      </c>
      <c r="F187" s="46">
        <v>92037290</v>
      </c>
      <c r="G187" s="53" t="s">
        <v>390</v>
      </c>
      <c r="H187" s="47" t="s">
        <v>134</v>
      </c>
      <c r="I187" s="52">
        <v>21</v>
      </c>
      <c r="J187" s="54">
        <v>15000</v>
      </c>
      <c r="K187" s="50">
        <f t="shared" ref="K187:K198" si="5">+J187*I187</f>
        <v>315000</v>
      </c>
      <c r="L187" s="84" t="str">
        <f t="shared" si="4"/>
        <v>I y II Semestre 2016</v>
      </c>
      <c r="M187" s="84" t="s">
        <v>13</v>
      </c>
      <c r="N187" s="3"/>
      <c r="O187" s="3"/>
    </row>
    <row r="188" spans="1:15" ht="39" customHeight="1" x14ac:dyDescent="0.2">
      <c r="A188" s="117" t="s">
        <v>131</v>
      </c>
      <c r="B188" s="52">
        <v>29999</v>
      </c>
      <c r="C188" s="46" t="s">
        <v>180</v>
      </c>
      <c r="D188" s="101" t="s">
        <v>27</v>
      </c>
      <c r="E188" s="46">
        <v>48181507</v>
      </c>
      <c r="F188" s="46">
        <v>92061015</v>
      </c>
      <c r="G188" s="53" t="s">
        <v>241</v>
      </c>
      <c r="H188" s="47" t="s">
        <v>134</v>
      </c>
      <c r="I188" s="52">
        <v>2</v>
      </c>
      <c r="J188" s="54">
        <v>200000</v>
      </c>
      <c r="K188" s="50">
        <f t="shared" si="5"/>
        <v>400000</v>
      </c>
      <c r="L188" s="84" t="str">
        <f t="shared" ref="L188:L198" si="6">+L187</f>
        <v>I y II Semestre 2016</v>
      </c>
      <c r="M188" s="84" t="s">
        <v>13</v>
      </c>
      <c r="N188" s="3"/>
      <c r="O188" s="3"/>
    </row>
    <row r="189" spans="1:15" ht="39" customHeight="1" x14ac:dyDescent="0.2">
      <c r="A189" s="117" t="s">
        <v>131</v>
      </c>
      <c r="B189" s="52">
        <v>29999</v>
      </c>
      <c r="C189" s="46" t="s">
        <v>180</v>
      </c>
      <c r="D189" s="101" t="s">
        <v>36</v>
      </c>
      <c r="E189" s="46" t="s">
        <v>391</v>
      </c>
      <c r="F189" s="46" t="s">
        <v>392</v>
      </c>
      <c r="G189" s="53" t="s">
        <v>242</v>
      </c>
      <c r="H189" s="47" t="s">
        <v>134</v>
      </c>
      <c r="I189" s="52">
        <v>1</v>
      </c>
      <c r="J189" s="54">
        <v>250000</v>
      </c>
      <c r="K189" s="50">
        <f t="shared" si="5"/>
        <v>250000</v>
      </c>
      <c r="L189" s="84" t="str">
        <f t="shared" si="6"/>
        <v>I y II Semestre 2016</v>
      </c>
      <c r="M189" s="84" t="s">
        <v>13</v>
      </c>
      <c r="N189" s="3"/>
      <c r="O189" s="3"/>
    </row>
    <row r="190" spans="1:15" ht="39" customHeight="1" x14ac:dyDescent="0.2">
      <c r="A190" s="20" t="s">
        <v>131</v>
      </c>
      <c r="B190" s="52">
        <v>29999</v>
      </c>
      <c r="C190" s="46" t="s">
        <v>243</v>
      </c>
      <c r="D190" s="101" t="s">
        <v>59</v>
      </c>
      <c r="E190" s="46" t="s">
        <v>393</v>
      </c>
      <c r="F190" s="46">
        <v>92006733</v>
      </c>
      <c r="G190" s="53" t="s">
        <v>244</v>
      </c>
      <c r="H190" s="56" t="s">
        <v>134</v>
      </c>
      <c r="I190" s="52">
        <v>200</v>
      </c>
      <c r="J190" s="54">
        <v>8000</v>
      </c>
      <c r="K190" s="50">
        <f t="shared" si="5"/>
        <v>1600000</v>
      </c>
      <c r="L190" s="84" t="str">
        <f t="shared" si="6"/>
        <v>I y II Semestre 2016</v>
      </c>
      <c r="M190" s="84" t="s">
        <v>13</v>
      </c>
      <c r="N190" s="3"/>
      <c r="O190" s="3"/>
    </row>
    <row r="191" spans="1:15" ht="39" customHeight="1" x14ac:dyDescent="0.2">
      <c r="A191" s="20" t="s">
        <v>131</v>
      </c>
      <c r="B191" s="52">
        <v>29999</v>
      </c>
      <c r="C191" s="46" t="s">
        <v>243</v>
      </c>
      <c r="D191" s="101" t="s">
        <v>245</v>
      </c>
      <c r="E191" s="46" t="s">
        <v>394</v>
      </c>
      <c r="F191" s="46">
        <v>92021619</v>
      </c>
      <c r="G191" s="53" t="s">
        <v>246</v>
      </c>
      <c r="H191" s="56" t="s">
        <v>134</v>
      </c>
      <c r="I191" s="52">
        <v>15</v>
      </c>
      <c r="J191" s="54">
        <v>8000</v>
      </c>
      <c r="K191" s="50">
        <f t="shared" si="5"/>
        <v>120000</v>
      </c>
      <c r="L191" s="84" t="str">
        <f t="shared" si="6"/>
        <v>I y II Semestre 2016</v>
      </c>
      <c r="M191" s="84" t="s">
        <v>13</v>
      </c>
      <c r="N191" s="3"/>
      <c r="O191" s="3"/>
    </row>
    <row r="192" spans="1:15" ht="39" customHeight="1" x14ac:dyDescent="0.2">
      <c r="A192" s="117" t="s">
        <v>131</v>
      </c>
      <c r="B192" s="52">
        <v>29999</v>
      </c>
      <c r="C192" s="46" t="s">
        <v>243</v>
      </c>
      <c r="D192" s="101" t="s">
        <v>59</v>
      </c>
      <c r="E192" s="46" t="s">
        <v>395</v>
      </c>
      <c r="F192" s="46">
        <v>92061788</v>
      </c>
      <c r="G192" s="53" t="s">
        <v>247</v>
      </c>
      <c r="H192" s="47" t="s">
        <v>134</v>
      </c>
      <c r="I192" s="52">
        <v>15</v>
      </c>
      <c r="J192" s="54">
        <v>8000</v>
      </c>
      <c r="K192" s="50">
        <f t="shared" si="5"/>
        <v>120000</v>
      </c>
      <c r="L192" s="84" t="str">
        <f t="shared" si="6"/>
        <v>I y II Semestre 2016</v>
      </c>
      <c r="M192" s="84" t="s">
        <v>13</v>
      </c>
      <c r="N192" s="3"/>
      <c r="O192" s="3"/>
    </row>
    <row r="193" spans="1:15" ht="39" customHeight="1" x14ac:dyDescent="0.2">
      <c r="A193" s="117" t="s">
        <v>131</v>
      </c>
      <c r="B193" s="47">
        <v>29999</v>
      </c>
      <c r="C193" s="46" t="s">
        <v>37</v>
      </c>
      <c r="D193" s="101" t="s">
        <v>248</v>
      </c>
      <c r="E193" s="46" t="s">
        <v>391</v>
      </c>
      <c r="F193" s="46">
        <v>92061918</v>
      </c>
      <c r="G193" s="53" t="s">
        <v>249</v>
      </c>
      <c r="H193" s="53" t="s">
        <v>134</v>
      </c>
      <c r="I193" s="47">
        <v>1</v>
      </c>
      <c r="J193" s="58">
        <v>250000</v>
      </c>
      <c r="K193" s="58">
        <f t="shared" si="5"/>
        <v>250000</v>
      </c>
      <c r="L193" s="84" t="str">
        <f t="shared" si="6"/>
        <v>I y II Semestre 2016</v>
      </c>
      <c r="M193" s="84" t="s">
        <v>13</v>
      </c>
      <c r="N193" s="3"/>
      <c r="O193" s="3"/>
    </row>
    <row r="194" spans="1:15" ht="39" customHeight="1" x14ac:dyDescent="0.2">
      <c r="A194" s="117" t="s">
        <v>131</v>
      </c>
      <c r="B194" s="66">
        <v>50103</v>
      </c>
      <c r="C194" s="46" t="s">
        <v>210</v>
      </c>
      <c r="D194" s="101" t="s">
        <v>22</v>
      </c>
      <c r="E194" s="46" t="s">
        <v>396</v>
      </c>
      <c r="F194" s="46">
        <v>92087341</v>
      </c>
      <c r="G194" s="116" t="s">
        <v>250</v>
      </c>
      <c r="H194" s="47" t="s">
        <v>134</v>
      </c>
      <c r="I194" s="48">
        <v>15</v>
      </c>
      <c r="J194" s="49">
        <v>100000</v>
      </c>
      <c r="K194" s="50">
        <f t="shared" si="5"/>
        <v>1500000</v>
      </c>
      <c r="L194" s="84" t="str">
        <f t="shared" si="6"/>
        <v>I y II Semestre 2016</v>
      </c>
      <c r="M194" s="84" t="s">
        <v>13</v>
      </c>
      <c r="N194" s="3"/>
      <c r="O194" s="3"/>
    </row>
    <row r="195" spans="1:15" ht="39" customHeight="1" x14ac:dyDescent="0.2">
      <c r="A195" s="117" t="s">
        <v>131</v>
      </c>
      <c r="B195" s="66">
        <v>50103</v>
      </c>
      <c r="C195" s="46" t="s">
        <v>214</v>
      </c>
      <c r="D195" s="101" t="s">
        <v>142</v>
      </c>
      <c r="E195" s="47">
        <v>43223207</v>
      </c>
      <c r="F195" s="47">
        <v>92024476</v>
      </c>
      <c r="G195" s="116" t="s">
        <v>251</v>
      </c>
      <c r="H195" s="47" t="s">
        <v>134</v>
      </c>
      <c r="I195" s="48">
        <v>1</v>
      </c>
      <c r="J195" s="49">
        <v>550000</v>
      </c>
      <c r="K195" s="50">
        <f t="shared" si="5"/>
        <v>550000</v>
      </c>
      <c r="L195" s="84" t="str">
        <f t="shared" si="6"/>
        <v>I y II Semestre 2016</v>
      </c>
      <c r="M195" s="84" t="s">
        <v>13</v>
      </c>
      <c r="N195" s="3"/>
      <c r="O195" s="3"/>
    </row>
    <row r="196" spans="1:15" ht="39" customHeight="1" x14ac:dyDescent="0.2">
      <c r="A196" s="117" t="s">
        <v>131</v>
      </c>
      <c r="B196" s="66">
        <v>50199</v>
      </c>
      <c r="C196" s="46" t="s">
        <v>16</v>
      </c>
      <c r="D196" s="101" t="s">
        <v>252</v>
      </c>
      <c r="E196" s="46" t="s">
        <v>397</v>
      </c>
      <c r="F196" s="46" t="s">
        <v>398</v>
      </c>
      <c r="G196" s="118" t="s">
        <v>253</v>
      </c>
      <c r="H196" s="47" t="s">
        <v>134</v>
      </c>
      <c r="I196" s="47">
        <v>2</v>
      </c>
      <c r="J196" s="58">
        <v>150000</v>
      </c>
      <c r="K196" s="58">
        <f t="shared" si="5"/>
        <v>300000</v>
      </c>
      <c r="L196" s="84" t="str">
        <f t="shared" si="6"/>
        <v>I y II Semestre 2016</v>
      </c>
      <c r="M196" s="84"/>
      <c r="N196" s="3"/>
      <c r="O196" s="3"/>
    </row>
    <row r="197" spans="1:15" ht="39" customHeight="1" x14ac:dyDescent="0.2">
      <c r="A197" s="117" t="s">
        <v>131</v>
      </c>
      <c r="B197" s="66">
        <v>50199</v>
      </c>
      <c r="C197" s="46" t="s">
        <v>16</v>
      </c>
      <c r="D197" s="101" t="s">
        <v>254</v>
      </c>
      <c r="E197" s="46" t="s">
        <v>399</v>
      </c>
      <c r="F197" s="46" t="s">
        <v>400</v>
      </c>
      <c r="G197" s="118" t="s">
        <v>255</v>
      </c>
      <c r="H197" s="47" t="s">
        <v>134</v>
      </c>
      <c r="I197" s="47">
        <v>2</v>
      </c>
      <c r="J197" s="58">
        <v>150001</v>
      </c>
      <c r="K197" s="58">
        <f t="shared" si="5"/>
        <v>300002</v>
      </c>
      <c r="L197" s="84" t="str">
        <f t="shared" si="6"/>
        <v>I y II Semestre 2016</v>
      </c>
      <c r="M197" s="84"/>
      <c r="N197" s="3"/>
      <c r="O197" s="3"/>
    </row>
    <row r="198" spans="1:15" ht="39" customHeight="1" x14ac:dyDescent="0.2">
      <c r="A198" s="117" t="s">
        <v>131</v>
      </c>
      <c r="B198" s="47">
        <v>92002</v>
      </c>
      <c r="C198" s="46" t="s">
        <v>256</v>
      </c>
      <c r="D198" s="101" t="s">
        <v>257</v>
      </c>
      <c r="E198" s="46">
        <v>48101516</v>
      </c>
      <c r="F198" s="46" t="s">
        <v>401</v>
      </c>
      <c r="G198" s="121" t="s">
        <v>258</v>
      </c>
      <c r="H198" s="47" t="s">
        <v>134</v>
      </c>
      <c r="I198" s="47">
        <v>15</v>
      </c>
      <c r="J198" s="54">
        <v>50000</v>
      </c>
      <c r="K198" s="50">
        <f t="shared" si="5"/>
        <v>750000</v>
      </c>
      <c r="L198" s="84" t="str">
        <f t="shared" si="6"/>
        <v>I y II Semestre 2016</v>
      </c>
      <c r="M198" s="84" t="s">
        <v>13</v>
      </c>
      <c r="N198" s="3"/>
      <c r="O198" s="3"/>
    </row>
  </sheetData>
  <mergeCells count="2">
    <mergeCell ref="B2:D2"/>
    <mergeCell ref="A1:N1"/>
  </mergeCells>
  <hyperlinks>
    <hyperlink ref="F10"/>
    <hyperlink ref="B165" r:id="rId1" display="https://www.hacienda.go.cr/rp/ca/BusquedaMercancias.aspx?catalogo=COG&amp;codmerc=29904010000005"/>
    <hyperlink ref="B166" r:id="rId2" display="https://www.hacienda.go.cr/rp/ca/BusquedaMercancias.aspx?catalogo=COG&amp;codmerc=29904025000040"/>
    <hyperlink ref="B167" r:id="rId3" display="https://www.hacienda.go.cr/rp/ca/BusquedaMercancias.aspx?catalogo=COG&amp;codmerc=29904030000001"/>
    <hyperlink ref="B168" r:id="rId4" display="https://www.hacienda.go.cr/rp/ca/BusquedaMercancias.aspx?catalogo=COG&amp;codmerc=29904030000030"/>
    <hyperlink ref="B169" r:id="rId5" display="https://www.hacienda.go.cr/rp/ca/BusquedaMercancias.aspx?catalogo=COG&amp;codmerc=29904035000140"/>
    <hyperlink ref="B172" r:id="rId6" display="https://www.hacienda.go.cr/rp/ca/BusquedaMercancias.aspx?catalogo=COG&amp;codmerc=29904075000400"/>
    <hyperlink ref="B173" r:id="rId7" display="https://www.hacienda.go.cr/rp/ca/BusquedaMercancias.aspx?catalogo=COG&amp;codmerc=29904075001060"/>
    <hyperlink ref="B174" r:id="rId8" display="https://www.hacienda.go.cr/rp/ca/BusquedaMercancias.aspx?catalogo=COG&amp;codmerc=29904170000005"/>
    <hyperlink ref="B175" r:id="rId9" display="https://www.hacienda.go.cr/rp/ca/BusquedaMercancias.aspx?catalogo=COG&amp;codmerc=29904170001000"/>
    <hyperlink ref="B176" r:id="rId10" display="https://www.hacienda.go.cr/rp/ca/BusquedaMercancias.aspx?catalogo=COG&amp;codmerc=29904225000001"/>
    <hyperlink ref="B177" r:id="rId11" display="https://www.hacienda.go.cr/rp/ca/BusquedaMercancias.aspx?catalogo=COG&amp;codmerc=29904225001000"/>
    <hyperlink ref="B178" r:id="rId12" display="https://www.hacienda.go.cr/rp/ca/BusquedaMercancias.aspx?catalogo=COG&amp;codmerc=29904225001000"/>
    <hyperlink ref="B179" r:id="rId13" display="https://www.hacienda.go.cr/rp/ca/BusquedaMercancias.aspx?catalogo=COG&amp;codmerc=29904225001000"/>
    <hyperlink ref="B180" r:id="rId14" display="https://www.hacienda.go.cr/rp/ca/BusquedaMercancias.aspx?catalogo=COG&amp;codmerc=29904225002000"/>
    <hyperlink ref="B181" r:id="rId15" display="https://www.hacienda.go.cr/rp/ca/BusquedaMercancias.aspx?catalogo=COG&amp;codmerc=29904900003750"/>
    <hyperlink ref="B183" r:id="rId16" display="https://www.hacienda.go.cr/rp/ca/BusquedaMercancias.aspx?catalogo=COG&amp;codmerc=29905045000240"/>
    <hyperlink ref="B123" r:id="rId17" display="https://www.hacienda.go.cr/rp/ca/BusquedaMercancias.aspx?catalogo=COG&amp;codmerc=20102900000066"/>
    <hyperlink ref="B158" r:id="rId18" display="https://www.hacienda.go.cr/rp/ca/BusquedaMercancias.aspx?catalogo=COG&amp;codmerc=29903140175075"/>
    <hyperlink ref="B186" r:id="rId19" display="https://www.hacienda.go.cr/rp/ca/BusquedaMercancias.aspx?catalogo=COG&amp;codmerc=29999900090302"/>
    <hyperlink ref="B194" r:id="rId20" display="https://www.hacienda.go.cr/rp/ca/BusquedaMercancias.aspx?catalogo=COG&amp;codmerc=50103025000000"/>
    <hyperlink ref="B140" r:id="rId21" display="https://www.hacienda.go.cr/rp/ca/BusquedaMercancias.aspx?catalogo=COG&amp;codmerc=20399185000039"/>
    <hyperlink ref="B141" r:id="rId22" display="https://www.hacienda.go.cr/rp/ca/BusquedaMercancias.aspx?catalogo=COG&amp;codmerc=20399395000900"/>
    <hyperlink ref="D186" r:id="rId23" display="https://www.hacienda.go.cr/rp/ca/BusquedaMercancias.aspx?catalogo=COG&amp;codmerc=299999000903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A4" sqref="A4:XFD49"/>
    </sheetView>
  </sheetViews>
  <sheetFormatPr baseColWidth="10" defaultColWidth="15.28515625" defaultRowHeight="12.75" x14ac:dyDescent="0.2"/>
  <cols>
    <col min="1" max="2" width="15.28515625" style="1"/>
    <col min="3" max="6" width="15.28515625" style="89"/>
    <col min="7" max="8" width="15.28515625" style="1"/>
    <col min="9" max="9" width="15.28515625" style="3"/>
    <col min="10" max="11" width="15.28515625" style="90"/>
    <col min="12" max="13" width="15.28515625" style="4"/>
    <col min="14" max="16384" width="15.28515625" style="1"/>
  </cols>
  <sheetData>
    <row r="1" spans="1:13" x14ac:dyDescent="0.2">
      <c r="A1" s="442" t="s">
        <v>131</v>
      </c>
      <c r="B1" s="442"/>
      <c r="C1" s="442"/>
      <c r="D1" s="442"/>
      <c r="E1" s="442"/>
      <c r="F1" s="442"/>
      <c r="G1" s="442"/>
      <c r="H1" s="442"/>
      <c r="I1" s="442"/>
      <c r="J1" s="442"/>
      <c r="K1" s="442"/>
      <c r="L1" s="442"/>
      <c r="M1" s="442"/>
    </row>
    <row r="2" spans="1:13" x14ac:dyDescent="0.2">
      <c r="A2" s="33"/>
      <c r="B2" s="442" t="s">
        <v>1</v>
      </c>
      <c r="C2" s="442"/>
      <c r="D2" s="442"/>
      <c r="E2" s="100"/>
      <c r="F2" s="100"/>
      <c r="G2" s="33"/>
      <c r="H2" s="33"/>
      <c r="I2" s="112"/>
      <c r="J2" s="35"/>
      <c r="K2" s="36"/>
      <c r="L2" s="37"/>
      <c r="M2" s="37"/>
    </row>
    <row r="3" spans="1:13" ht="25.5" x14ac:dyDescent="0.2">
      <c r="A3" s="38" t="s">
        <v>2</v>
      </c>
      <c r="B3" s="39" t="s">
        <v>3</v>
      </c>
      <c r="C3" s="40" t="s">
        <v>4</v>
      </c>
      <c r="D3" s="40" t="s">
        <v>5</v>
      </c>
      <c r="E3" s="40" t="s">
        <v>505</v>
      </c>
      <c r="F3" s="40" t="s">
        <v>506</v>
      </c>
      <c r="G3" s="41" t="s">
        <v>6</v>
      </c>
      <c r="H3" s="42" t="s">
        <v>7</v>
      </c>
      <c r="I3" s="42" t="s">
        <v>8</v>
      </c>
      <c r="J3" s="43" t="s">
        <v>9</v>
      </c>
      <c r="K3" s="44" t="s">
        <v>10</v>
      </c>
      <c r="L3" s="41" t="s">
        <v>11</v>
      </c>
      <c r="M3" s="41" t="s">
        <v>12</v>
      </c>
    </row>
    <row r="4" spans="1:13" s="75" customFormat="1" ht="25.5" x14ac:dyDescent="0.2">
      <c r="A4" s="70" t="s">
        <v>131</v>
      </c>
      <c r="B4" s="71">
        <v>29904</v>
      </c>
      <c r="C4" s="72" t="s">
        <v>14</v>
      </c>
      <c r="D4" s="72" t="s">
        <v>54</v>
      </c>
      <c r="E4" s="72" t="s">
        <v>507</v>
      </c>
      <c r="F4" s="72" t="s">
        <v>508</v>
      </c>
      <c r="G4" s="70" t="s">
        <v>259</v>
      </c>
      <c r="H4" s="71" t="s">
        <v>42</v>
      </c>
      <c r="I4" s="73">
        <v>150</v>
      </c>
      <c r="J4" s="74">
        <v>3520</v>
      </c>
      <c r="K4" s="74">
        <f t="shared" ref="K4:K47" si="0">+I4*J4</f>
        <v>528000</v>
      </c>
      <c r="L4" s="51" t="s">
        <v>135</v>
      </c>
      <c r="M4" s="51" t="s">
        <v>13</v>
      </c>
    </row>
    <row r="5" spans="1:13" s="75" customFormat="1" ht="25.5" x14ac:dyDescent="0.2">
      <c r="A5" s="70" t="s">
        <v>131</v>
      </c>
      <c r="B5" s="71">
        <v>20301</v>
      </c>
      <c r="C5" s="72" t="s">
        <v>16</v>
      </c>
      <c r="D5" s="72" t="s">
        <v>260</v>
      </c>
      <c r="E5" s="72" t="s">
        <v>509</v>
      </c>
      <c r="F5" s="72" t="s">
        <v>510</v>
      </c>
      <c r="G5" s="70" t="s">
        <v>261</v>
      </c>
      <c r="H5" s="76" t="s">
        <v>42</v>
      </c>
      <c r="I5" s="73">
        <v>1</v>
      </c>
      <c r="J5" s="74">
        <v>152000</v>
      </c>
      <c r="K5" s="74">
        <f t="shared" si="0"/>
        <v>152000</v>
      </c>
      <c r="L5" s="51" t="s">
        <v>135</v>
      </c>
      <c r="M5" s="51" t="s">
        <v>13</v>
      </c>
    </row>
    <row r="6" spans="1:13" s="75" customFormat="1" ht="25.5" x14ac:dyDescent="0.2">
      <c r="A6" s="70" t="s">
        <v>131</v>
      </c>
      <c r="B6" s="71">
        <v>29904</v>
      </c>
      <c r="C6" s="72" t="s">
        <v>227</v>
      </c>
      <c r="D6" s="72" t="s">
        <v>17</v>
      </c>
      <c r="E6" s="72" t="s">
        <v>511</v>
      </c>
      <c r="F6" s="72" t="s">
        <v>512</v>
      </c>
      <c r="G6" s="77" t="s">
        <v>262</v>
      </c>
      <c r="H6" s="77" t="s">
        <v>263</v>
      </c>
      <c r="I6" s="77">
        <v>43</v>
      </c>
      <c r="J6" s="77">
        <v>3850</v>
      </c>
      <c r="K6" s="74">
        <f t="shared" si="0"/>
        <v>165550</v>
      </c>
      <c r="L6" s="51" t="s">
        <v>135</v>
      </c>
      <c r="M6" s="51" t="s">
        <v>13</v>
      </c>
    </row>
    <row r="7" spans="1:13" s="75" customFormat="1" ht="25.5" x14ac:dyDescent="0.2">
      <c r="A7" s="70" t="s">
        <v>131</v>
      </c>
      <c r="B7" s="71">
        <v>29904</v>
      </c>
      <c r="C7" s="72" t="s">
        <v>16</v>
      </c>
      <c r="D7" s="72" t="s">
        <v>264</v>
      </c>
      <c r="E7" s="72" t="s">
        <v>513</v>
      </c>
      <c r="F7" s="72" t="s">
        <v>514</v>
      </c>
      <c r="G7" s="77" t="s">
        <v>265</v>
      </c>
      <c r="H7" s="77" t="s">
        <v>263</v>
      </c>
      <c r="I7" s="77">
        <v>129</v>
      </c>
      <c r="J7" s="77">
        <v>3410</v>
      </c>
      <c r="K7" s="74">
        <f t="shared" si="0"/>
        <v>439890</v>
      </c>
      <c r="L7" s="51" t="s">
        <v>135</v>
      </c>
      <c r="M7" s="51" t="s">
        <v>13</v>
      </c>
    </row>
    <row r="8" spans="1:13" s="75" customFormat="1" ht="25.5" x14ac:dyDescent="0.2">
      <c r="A8" s="70" t="s">
        <v>131</v>
      </c>
      <c r="B8" s="71">
        <v>29904</v>
      </c>
      <c r="C8" s="72" t="s">
        <v>210</v>
      </c>
      <c r="D8" s="72" t="s">
        <v>54</v>
      </c>
      <c r="E8" s="72" t="s">
        <v>513</v>
      </c>
      <c r="F8" s="72" t="s">
        <v>515</v>
      </c>
      <c r="G8" s="77" t="s">
        <v>266</v>
      </c>
      <c r="H8" s="77" t="s">
        <v>263</v>
      </c>
      <c r="I8" s="77">
        <v>45</v>
      </c>
      <c r="J8" s="77">
        <v>3410</v>
      </c>
      <c r="K8" s="74">
        <f t="shared" si="0"/>
        <v>153450</v>
      </c>
      <c r="L8" s="51" t="s">
        <v>135</v>
      </c>
      <c r="M8" s="51" t="s">
        <v>13</v>
      </c>
    </row>
    <row r="9" spans="1:13" s="75" customFormat="1" ht="25.5" x14ac:dyDescent="0.2">
      <c r="A9" s="70" t="s">
        <v>131</v>
      </c>
      <c r="B9" s="71">
        <v>29904</v>
      </c>
      <c r="C9" s="72" t="s">
        <v>210</v>
      </c>
      <c r="D9" s="72" t="s">
        <v>54</v>
      </c>
      <c r="E9" s="72" t="s">
        <v>513</v>
      </c>
      <c r="F9" s="72" t="s">
        <v>516</v>
      </c>
      <c r="G9" s="78" t="s">
        <v>267</v>
      </c>
      <c r="H9" s="71"/>
      <c r="I9" s="73">
        <v>27</v>
      </c>
      <c r="J9" s="74">
        <v>3410</v>
      </c>
      <c r="K9" s="74">
        <f t="shared" si="0"/>
        <v>92070</v>
      </c>
      <c r="L9" s="51" t="s">
        <v>135</v>
      </c>
      <c r="M9" s="51" t="s">
        <v>13</v>
      </c>
    </row>
    <row r="10" spans="1:13" s="75" customFormat="1" ht="25.5" x14ac:dyDescent="0.2">
      <c r="A10" s="70" t="s">
        <v>131</v>
      </c>
      <c r="B10" s="71">
        <v>20203</v>
      </c>
      <c r="C10" s="72" t="s">
        <v>21</v>
      </c>
      <c r="D10" s="72" t="s">
        <v>138</v>
      </c>
      <c r="E10" s="72" t="s">
        <v>517</v>
      </c>
      <c r="F10" s="72" t="s">
        <v>518</v>
      </c>
      <c r="G10" s="79" t="s">
        <v>268</v>
      </c>
      <c r="H10" s="80" t="s">
        <v>269</v>
      </c>
      <c r="I10" s="80">
        <v>70</v>
      </c>
      <c r="J10" s="80">
        <v>5950</v>
      </c>
      <c r="K10" s="74">
        <f t="shared" si="0"/>
        <v>416500</v>
      </c>
      <c r="L10" s="51" t="s">
        <v>135</v>
      </c>
      <c r="M10" s="51" t="s">
        <v>13</v>
      </c>
    </row>
    <row r="11" spans="1:13" s="75" customFormat="1" ht="25.5" x14ac:dyDescent="0.2">
      <c r="A11" s="70" t="s">
        <v>131</v>
      </c>
      <c r="B11" s="71">
        <v>20203</v>
      </c>
      <c r="C11" s="72" t="s">
        <v>21</v>
      </c>
      <c r="D11" s="72" t="s">
        <v>25</v>
      </c>
      <c r="E11" s="72" t="s">
        <v>517</v>
      </c>
      <c r="F11" s="72" t="s">
        <v>518</v>
      </c>
      <c r="G11" s="79" t="s">
        <v>270</v>
      </c>
      <c r="H11" s="80" t="s">
        <v>269</v>
      </c>
      <c r="I11" s="80">
        <v>325</v>
      </c>
      <c r="J11" s="80">
        <v>3000</v>
      </c>
      <c r="K11" s="74">
        <f t="shared" si="0"/>
        <v>975000</v>
      </c>
      <c r="L11" s="51" t="s">
        <v>135</v>
      </c>
      <c r="M11" s="51" t="s">
        <v>13</v>
      </c>
    </row>
    <row r="12" spans="1:13" s="75" customFormat="1" ht="38.25" x14ac:dyDescent="0.2">
      <c r="A12" s="78" t="s">
        <v>131</v>
      </c>
      <c r="B12" s="71">
        <v>29999</v>
      </c>
      <c r="C12" s="72" t="s">
        <v>16</v>
      </c>
      <c r="D12" s="72" t="s">
        <v>271</v>
      </c>
      <c r="E12" s="72" t="s">
        <v>519</v>
      </c>
      <c r="F12" s="72" t="s">
        <v>520</v>
      </c>
      <c r="G12" s="70" t="s">
        <v>272</v>
      </c>
      <c r="H12" s="76" t="s">
        <v>42</v>
      </c>
      <c r="I12" s="73">
        <v>97</v>
      </c>
      <c r="J12" s="74">
        <v>247</v>
      </c>
      <c r="K12" s="74">
        <f t="shared" si="0"/>
        <v>23959</v>
      </c>
      <c r="L12" s="51" t="s">
        <v>135</v>
      </c>
      <c r="M12" s="51" t="s">
        <v>13</v>
      </c>
    </row>
    <row r="13" spans="1:13" s="75" customFormat="1" ht="25.5" x14ac:dyDescent="0.2">
      <c r="A13" s="78" t="s">
        <v>131</v>
      </c>
      <c r="B13" s="71">
        <v>20203</v>
      </c>
      <c r="C13" s="72" t="s">
        <v>30</v>
      </c>
      <c r="D13" s="72" t="s">
        <v>54</v>
      </c>
      <c r="E13" s="72" t="s">
        <v>521</v>
      </c>
      <c r="F13" s="72" t="s">
        <v>522</v>
      </c>
      <c r="G13" s="70" t="s">
        <v>273</v>
      </c>
      <c r="H13" s="76" t="s">
        <v>42</v>
      </c>
      <c r="I13" s="73">
        <v>301</v>
      </c>
      <c r="J13" s="74">
        <v>2162</v>
      </c>
      <c r="K13" s="74">
        <f t="shared" si="0"/>
        <v>650762</v>
      </c>
      <c r="L13" s="51" t="s">
        <v>135</v>
      </c>
      <c r="M13" s="51" t="s">
        <v>13</v>
      </c>
    </row>
    <row r="14" spans="1:13" s="75" customFormat="1" ht="25.5" x14ac:dyDescent="0.2">
      <c r="A14" s="78" t="s">
        <v>131</v>
      </c>
      <c r="B14" s="71">
        <v>20203</v>
      </c>
      <c r="C14" s="72" t="s">
        <v>30</v>
      </c>
      <c r="D14" s="72" t="s">
        <v>54</v>
      </c>
      <c r="E14" s="72" t="s">
        <v>523</v>
      </c>
      <c r="F14" s="129" t="s">
        <v>524</v>
      </c>
      <c r="G14" s="70" t="s">
        <v>274</v>
      </c>
      <c r="H14" s="76" t="s">
        <v>42</v>
      </c>
      <c r="I14" s="73">
        <v>315</v>
      </c>
      <c r="J14" s="74">
        <v>2265</v>
      </c>
      <c r="K14" s="74">
        <f t="shared" si="0"/>
        <v>713475</v>
      </c>
      <c r="L14" s="51" t="s">
        <v>135</v>
      </c>
      <c r="M14" s="51" t="s">
        <v>13</v>
      </c>
    </row>
    <row r="15" spans="1:13" s="75" customFormat="1" ht="38.25" x14ac:dyDescent="0.2">
      <c r="A15" s="70" t="s">
        <v>131</v>
      </c>
      <c r="B15" s="71">
        <v>29904</v>
      </c>
      <c r="C15" s="72" t="s">
        <v>210</v>
      </c>
      <c r="D15" s="72" t="s">
        <v>22</v>
      </c>
      <c r="E15" s="72" t="s">
        <v>525</v>
      </c>
      <c r="F15" s="72" t="s">
        <v>526</v>
      </c>
      <c r="G15" s="70" t="s">
        <v>275</v>
      </c>
      <c r="H15" s="71"/>
      <c r="I15" s="73">
        <v>63</v>
      </c>
      <c r="J15" s="74">
        <v>8800</v>
      </c>
      <c r="K15" s="74">
        <f t="shared" si="0"/>
        <v>554400</v>
      </c>
      <c r="L15" s="51" t="s">
        <v>135</v>
      </c>
      <c r="M15" s="51" t="s">
        <v>13</v>
      </c>
    </row>
    <row r="16" spans="1:13" s="75" customFormat="1" ht="26.25" x14ac:dyDescent="0.25">
      <c r="A16" s="70" t="s">
        <v>131</v>
      </c>
      <c r="B16" s="71">
        <v>29904</v>
      </c>
      <c r="C16" s="72" t="s">
        <v>210</v>
      </c>
      <c r="D16" s="72" t="s">
        <v>22</v>
      </c>
      <c r="E16" s="130" t="s">
        <v>525</v>
      </c>
      <c r="F16" s="131">
        <v>92095618</v>
      </c>
      <c r="G16" s="70" t="s">
        <v>276</v>
      </c>
      <c r="H16" s="71"/>
      <c r="I16" s="73">
        <v>64</v>
      </c>
      <c r="J16" s="74">
        <v>5720</v>
      </c>
      <c r="K16" s="74">
        <f t="shared" si="0"/>
        <v>366080</v>
      </c>
      <c r="L16" s="51" t="s">
        <v>135</v>
      </c>
      <c r="M16" s="51" t="s">
        <v>13</v>
      </c>
    </row>
    <row r="17" spans="1:13" s="75" customFormat="1" ht="38.25" x14ac:dyDescent="0.2">
      <c r="A17" s="78" t="s">
        <v>131</v>
      </c>
      <c r="B17" s="71">
        <v>20102</v>
      </c>
      <c r="C17" s="72" t="s">
        <v>163</v>
      </c>
      <c r="D17" s="72" t="s">
        <v>277</v>
      </c>
      <c r="E17" s="72" t="s">
        <v>527</v>
      </c>
      <c r="F17" s="72" t="s">
        <v>528</v>
      </c>
      <c r="G17" s="70" t="s">
        <v>278</v>
      </c>
      <c r="H17" s="76" t="s">
        <v>42</v>
      </c>
      <c r="I17" s="73">
        <v>36</v>
      </c>
      <c r="J17" s="74">
        <v>2890</v>
      </c>
      <c r="K17" s="74">
        <f t="shared" si="0"/>
        <v>104040</v>
      </c>
      <c r="L17" s="51" t="s">
        <v>135</v>
      </c>
      <c r="M17" s="51" t="s">
        <v>13</v>
      </c>
    </row>
    <row r="18" spans="1:13" s="75" customFormat="1" ht="38.25" x14ac:dyDescent="0.2">
      <c r="A18" s="70" t="s">
        <v>131</v>
      </c>
      <c r="B18" s="71">
        <v>29907</v>
      </c>
      <c r="C18" s="72" t="s">
        <v>217</v>
      </c>
      <c r="D18" s="72" t="s">
        <v>279</v>
      </c>
      <c r="E18" s="72" t="s">
        <v>529</v>
      </c>
      <c r="F18" s="72" t="s">
        <v>530</v>
      </c>
      <c r="G18" s="70" t="s">
        <v>531</v>
      </c>
      <c r="H18" s="76" t="s">
        <v>42</v>
      </c>
      <c r="I18" s="73">
        <v>6</v>
      </c>
      <c r="J18" s="74">
        <v>4200</v>
      </c>
      <c r="K18" s="74">
        <f t="shared" si="0"/>
        <v>25200</v>
      </c>
      <c r="L18" s="51" t="s">
        <v>135</v>
      </c>
      <c r="M18" s="51" t="s">
        <v>13</v>
      </c>
    </row>
    <row r="19" spans="1:13" s="75" customFormat="1" ht="25.5" x14ac:dyDescent="0.2">
      <c r="A19" s="78" t="s">
        <v>131</v>
      </c>
      <c r="B19" s="71">
        <v>29905</v>
      </c>
      <c r="C19" s="72" t="s">
        <v>32</v>
      </c>
      <c r="D19" s="72" t="s">
        <v>280</v>
      </c>
      <c r="E19" s="132">
        <v>53131608</v>
      </c>
      <c r="F19" s="133" t="s">
        <v>532</v>
      </c>
      <c r="G19" s="70" t="s">
        <v>281</v>
      </c>
      <c r="H19" s="76" t="s">
        <v>42</v>
      </c>
      <c r="I19" s="73">
        <v>350</v>
      </c>
      <c r="J19" s="74">
        <v>625</v>
      </c>
      <c r="K19" s="74">
        <f t="shared" si="0"/>
        <v>218750</v>
      </c>
      <c r="L19" s="51" t="s">
        <v>135</v>
      </c>
      <c r="M19" s="51" t="s">
        <v>13</v>
      </c>
    </row>
    <row r="20" spans="1:13" s="75" customFormat="1" ht="63.75" x14ac:dyDescent="0.2">
      <c r="A20" s="78" t="s">
        <v>131</v>
      </c>
      <c r="B20" s="71">
        <v>20203</v>
      </c>
      <c r="C20" s="72" t="s">
        <v>18</v>
      </c>
      <c r="D20" s="72" t="s">
        <v>264</v>
      </c>
      <c r="E20" s="72" t="s">
        <v>533</v>
      </c>
      <c r="F20" s="72" t="s">
        <v>534</v>
      </c>
      <c r="G20" s="70" t="s">
        <v>282</v>
      </c>
      <c r="H20" s="76" t="s">
        <v>42</v>
      </c>
      <c r="I20" s="73">
        <v>152</v>
      </c>
      <c r="J20" s="81">
        <v>11025</v>
      </c>
      <c r="K20" s="74">
        <f t="shared" si="0"/>
        <v>1675800</v>
      </c>
      <c r="L20" s="51" t="s">
        <v>135</v>
      </c>
      <c r="M20" s="51" t="s">
        <v>13</v>
      </c>
    </row>
    <row r="21" spans="1:13" s="75" customFormat="1" ht="25.5" x14ac:dyDescent="0.2">
      <c r="A21" s="82" t="s">
        <v>131</v>
      </c>
      <c r="B21" s="73">
        <v>29905</v>
      </c>
      <c r="C21" s="83" t="s">
        <v>32</v>
      </c>
      <c r="D21" s="83" t="s">
        <v>283</v>
      </c>
      <c r="E21" s="132">
        <v>53131608</v>
      </c>
      <c r="F21" s="133" t="s">
        <v>532</v>
      </c>
      <c r="G21" s="53" t="s">
        <v>284</v>
      </c>
      <c r="H21" s="73" t="s">
        <v>42</v>
      </c>
      <c r="I21" s="73">
        <v>363</v>
      </c>
      <c r="J21" s="58">
        <v>400</v>
      </c>
      <c r="K21" s="74">
        <f t="shared" si="0"/>
        <v>145200</v>
      </c>
      <c r="L21" s="51" t="s">
        <v>135</v>
      </c>
      <c r="M21" s="84" t="s">
        <v>13</v>
      </c>
    </row>
    <row r="22" spans="1:13" s="75" customFormat="1" ht="51.75" x14ac:dyDescent="0.25">
      <c r="A22" s="70" t="s">
        <v>131</v>
      </c>
      <c r="B22" s="71">
        <v>29904</v>
      </c>
      <c r="C22" s="72" t="s">
        <v>224</v>
      </c>
      <c r="D22" s="72" t="s">
        <v>17</v>
      </c>
      <c r="E22" s="130" t="s">
        <v>525</v>
      </c>
      <c r="F22" s="131">
        <v>92095618</v>
      </c>
      <c r="G22" s="70" t="s">
        <v>285</v>
      </c>
      <c r="H22" s="85" t="s">
        <v>41</v>
      </c>
      <c r="I22" s="73">
        <v>78</v>
      </c>
      <c r="J22" s="74">
        <v>12000</v>
      </c>
      <c r="K22" s="74">
        <f t="shared" si="0"/>
        <v>936000</v>
      </c>
      <c r="L22" s="51" t="s">
        <v>135</v>
      </c>
      <c r="M22" s="51" t="s">
        <v>13</v>
      </c>
    </row>
    <row r="23" spans="1:13" s="75" customFormat="1" ht="25.5" x14ac:dyDescent="0.2">
      <c r="A23" s="70" t="s">
        <v>131</v>
      </c>
      <c r="B23" s="71">
        <v>29904</v>
      </c>
      <c r="C23" s="72" t="s">
        <v>16</v>
      </c>
      <c r="D23" s="72" t="s">
        <v>286</v>
      </c>
      <c r="E23" s="72" t="s">
        <v>535</v>
      </c>
      <c r="F23" s="72" t="s">
        <v>536</v>
      </c>
      <c r="G23" s="78" t="s">
        <v>287</v>
      </c>
      <c r="H23" s="85" t="s">
        <v>41</v>
      </c>
      <c r="I23" s="73">
        <v>50</v>
      </c>
      <c r="J23" s="74">
        <v>10780</v>
      </c>
      <c r="K23" s="74">
        <f t="shared" si="0"/>
        <v>539000</v>
      </c>
      <c r="L23" s="51" t="s">
        <v>135</v>
      </c>
      <c r="M23" s="51" t="s">
        <v>13</v>
      </c>
    </row>
    <row r="24" spans="1:13" s="75" customFormat="1" ht="25.5" x14ac:dyDescent="0.2">
      <c r="A24" s="70" t="s">
        <v>131</v>
      </c>
      <c r="B24" s="71">
        <v>29904</v>
      </c>
      <c r="C24" s="72" t="s">
        <v>16</v>
      </c>
      <c r="D24" s="72" t="s">
        <v>286</v>
      </c>
      <c r="E24" s="72" t="s">
        <v>535</v>
      </c>
      <c r="F24" s="72" t="s">
        <v>537</v>
      </c>
      <c r="G24" s="78" t="s">
        <v>288</v>
      </c>
      <c r="H24" s="85" t="s">
        <v>41</v>
      </c>
      <c r="I24" s="73">
        <v>50</v>
      </c>
      <c r="J24" s="74">
        <v>10780</v>
      </c>
      <c r="K24" s="74">
        <f t="shared" si="0"/>
        <v>539000</v>
      </c>
      <c r="L24" s="51" t="s">
        <v>135</v>
      </c>
      <c r="M24" s="51" t="s">
        <v>13</v>
      </c>
    </row>
    <row r="25" spans="1:13" s="75" customFormat="1" ht="25.5" x14ac:dyDescent="0.2">
      <c r="A25" s="70" t="s">
        <v>131</v>
      </c>
      <c r="B25" s="71">
        <v>29904</v>
      </c>
      <c r="C25" s="72" t="s">
        <v>16</v>
      </c>
      <c r="D25" s="72" t="s">
        <v>286</v>
      </c>
      <c r="E25" s="72" t="s">
        <v>538</v>
      </c>
      <c r="F25" s="72" t="s">
        <v>539</v>
      </c>
      <c r="G25" s="78" t="s">
        <v>289</v>
      </c>
      <c r="H25" s="85" t="s">
        <v>41</v>
      </c>
      <c r="I25" s="73">
        <v>50</v>
      </c>
      <c r="J25" s="74">
        <v>10780</v>
      </c>
      <c r="K25" s="74">
        <f t="shared" si="0"/>
        <v>539000</v>
      </c>
      <c r="L25" s="51" t="s">
        <v>135</v>
      </c>
      <c r="M25" s="51" t="s">
        <v>13</v>
      </c>
    </row>
    <row r="26" spans="1:13" s="75" customFormat="1" ht="51" x14ac:dyDescent="0.2">
      <c r="A26" s="78" t="s">
        <v>131</v>
      </c>
      <c r="B26" s="71">
        <v>20203</v>
      </c>
      <c r="C26" s="72" t="s">
        <v>16</v>
      </c>
      <c r="D26" s="72" t="s">
        <v>138</v>
      </c>
      <c r="E26" s="72" t="s">
        <v>358</v>
      </c>
      <c r="F26" s="72" t="s">
        <v>540</v>
      </c>
      <c r="G26" s="78" t="s">
        <v>290</v>
      </c>
      <c r="H26" s="76" t="s">
        <v>42</v>
      </c>
      <c r="I26" s="73">
        <v>1407</v>
      </c>
      <c r="J26" s="74">
        <v>200</v>
      </c>
      <c r="K26" s="74">
        <f t="shared" si="0"/>
        <v>281400</v>
      </c>
      <c r="L26" s="51" t="s">
        <v>135</v>
      </c>
      <c r="M26" s="51" t="s">
        <v>13</v>
      </c>
    </row>
    <row r="27" spans="1:13" s="75" customFormat="1" ht="51" x14ac:dyDescent="0.2">
      <c r="A27" s="70" t="s">
        <v>131</v>
      </c>
      <c r="B27" s="71">
        <v>29999</v>
      </c>
      <c r="C27" s="72" t="s">
        <v>37</v>
      </c>
      <c r="D27" s="72" t="s">
        <v>58</v>
      </c>
      <c r="E27" s="72" t="s">
        <v>541</v>
      </c>
      <c r="F27" s="72" t="s">
        <v>542</v>
      </c>
      <c r="G27" s="70" t="s">
        <v>291</v>
      </c>
      <c r="H27" s="71" t="s">
        <v>42</v>
      </c>
      <c r="I27" s="73">
        <v>1</v>
      </c>
      <c r="J27" s="81">
        <v>485339</v>
      </c>
      <c r="K27" s="74">
        <f t="shared" si="0"/>
        <v>485339</v>
      </c>
      <c r="L27" s="51" t="s">
        <v>135</v>
      </c>
      <c r="M27" s="51" t="s">
        <v>13</v>
      </c>
    </row>
    <row r="28" spans="1:13" s="75" customFormat="1" ht="25.5" x14ac:dyDescent="0.2">
      <c r="A28" s="70" t="s">
        <v>131</v>
      </c>
      <c r="B28" s="71">
        <v>29904</v>
      </c>
      <c r="C28" s="72" t="s">
        <v>16</v>
      </c>
      <c r="D28" s="72" t="s">
        <v>292</v>
      </c>
      <c r="E28" s="72" t="s">
        <v>543</v>
      </c>
      <c r="F28" s="72" t="s">
        <v>544</v>
      </c>
      <c r="G28" s="70" t="s">
        <v>293</v>
      </c>
      <c r="H28" s="71"/>
      <c r="I28" s="73">
        <v>86</v>
      </c>
      <c r="J28" s="74">
        <v>1283</v>
      </c>
      <c r="K28" s="74">
        <f t="shared" si="0"/>
        <v>110338</v>
      </c>
      <c r="L28" s="51" t="s">
        <v>135</v>
      </c>
      <c r="M28" s="51" t="s">
        <v>13</v>
      </c>
    </row>
    <row r="29" spans="1:13" s="75" customFormat="1" ht="25.5" x14ac:dyDescent="0.2">
      <c r="A29" s="70" t="s">
        <v>131</v>
      </c>
      <c r="B29" s="71">
        <v>50104</v>
      </c>
      <c r="C29" s="72" t="s">
        <v>23</v>
      </c>
      <c r="D29" s="72" t="s">
        <v>294</v>
      </c>
      <c r="E29" s="130" t="s">
        <v>545</v>
      </c>
      <c r="F29" s="72" t="s">
        <v>546</v>
      </c>
      <c r="G29" s="70" t="s">
        <v>295</v>
      </c>
      <c r="H29" s="71" t="s">
        <v>134</v>
      </c>
      <c r="I29" s="73">
        <v>1</v>
      </c>
      <c r="J29" s="74">
        <v>149000</v>
      </c>
      <c r="K29" s="74">
        <f t="shared" si="0"/>
        <v>149000</v>
      </c>
      <c r="L29" s="51" t="s">
        <v>135</v>
      </c>
      <c r="M29" s="51" t="s">
        <v>13</v>
      </c>
    </row>
    <row r="30" spans="1:13" s="75" customFormat="1" ht="25.5" x14ac:dyDescent="0.2">
      <c r="A30" s="70" t="s">
        <v>131</v>
      </c>
      <c r="B30" s="71">
        <v>29904</v>
      </c>
      <c r="C30" s="72" t="s">
        <v>16</v>
      </c>
      <c r="D30" s="72" t="s">
        <v>292</v>
      </c>
      <c r="E30" s="72" t="s">
        <v>547</v>
      </c>
      <c r="F30" s="72" t="s">
        <v>548</v>
      </c>
      <c r="G30" s="77" t="s">
        <v>296</v>
      </c>
      <c r="H30" s="77" t="s">
        <v>263</v>
      </c>
      <c r="I30" s="77">
        <v>44</v>
      </c>
      <c r="J30" s="77">
        <v>9900</v>
      </c>
      <c r="K30" s="74">
        <f t="shared" si="0"/>
        <v>435600</v>
      </c>
      <c r="L30" s="51" t="s">
        <v>135</v>
      </c>
      <c r="M30" s="51" t="s">
        <v>13</v>
      </c>
    </row>
    <row r="31" spans="1:13" s="75" customFormat="1" ht="25.5" x14ac:dyDescent="0.2">
      <c r="A31" s="70" t="s">
        <v>131</v>
      </c>
      <c r="B31" s="71">
        <v>29904</v>
      </c>
      <c r="C31" s="72" t="s">
        <v>16</v>
      </c>
      <c r="D31" s="72" t="s">
        <v>297</v>
      </c>
      <c r="E31" s="72" t="s">
        <v>549</v>
      </c>
      <c r="F31" s="72" t="s">
        <v>550</v>
      </c>
      <c r="G31" s="70" t="s">
        <v>298</v>
      </c>
      <c r="H31" s="71" t="s">
        <v>299</v>
      </c>
      <c r="I31" s="73">
        <v>316</v>
      </c>
      <c r="J31" s="86">
        <v>6000</v>
      </c>
      <c r="K31" s="74">
        <f t="shared" si="0"/>
        <v>1896000</v>
      </c>
      <c r="L31" s="51" t="s">
        <v>135</v>
      </c>
      <c r="M31" s="51" t="s">
        <v>13</v>
      </c>
    </row>
    <row r="32" spans="1:13" s="75" customFormat="1" ht="25.5" x14ac:dyDescent="0.2">
      <c r="A32" s="70" t="s">
        <v>131</v>
      </c>
      <c r="B32" s="71">
        <v>29904</v>
      </c>
      <c r="C32" s="72" t="s">
        <v>300</v>
      </c>
      <c r="D32" s="72" t="s">
        <v>301</v>
      </c>
      <c r="E32" s="72" t="s">
        <v>551</v>
      </c>
      <c r="F32" s="72" t="s">
        <v>552</v>
      </c>
      <c r="G32" s="70" t="s">
        <v>302</v>
      </c>
      <c r="H32" s="71"/>
      <c r="I32" s="73">
        <v>39</v>
      </c>
      <c r="J32" s="87">
        <v>3850</v>
      </c>
      <c r="K32" s="74">
        <f t="shared" si="0"/>
        <v>150150</v>
      </c>
      <c r="L32" s="51" t="s">
        <v>135</v>
      </c>
      <c r="M32" s="51" t="s">
        <v>13</v>
      </c>
    </row>
    <row r="33" spans="1:13" s="75" customFormat="1" ht="25.5" x14ac:dyDescent="0.2">
      <c r="A33" s="70" t="s">
        <v>131</v>
      </c>
      <c r="B33" s="71">
        <v>29904</v>
      </c>
      <c r="C33" s="72" t="s">
        <v>300</v>
      </c>
      <c r="D33" s="72" t="s">
        <v>301</v>
      </c>
      <c r="E33" s="72" t="s">
        <v>551</v>
      </c>
      <c r="F33" s="72" t="s">
        <v>553</v>
      </c>
      <c r="G33" s="70" t="s">
        <v>303</v>
      </c>
      <c r="H33" s="71"/>
      <c r="I33" s="73">
        <v>33</v>
      </c>
      <c r="J33" s="74">
        <v>2310</v>
      </c>
      <c r="K33" s="74">
        <f t="shared" si="0"/>
        <v>76230</v>
      </c>
      <c r="L33" s="51" t="s">
        <v>135</v>
      </c>
      <c r="M33" s="51" t="s">
        <v>13</v>
      </c>
    </row>
    <row r="34" spans="1:13" s="75" customFormat="1" ht="25.5" x14ac:dyDescent="0.2">
      <c r="A34" s="78" t="s">
        <v>131</v>
      </c>
      <c r="B34" s="71">
        <v>29903</v>
      </c>
      <c r="C34" s="72" t="s">
        <v>16</v>
      </c>
      <c r="D34" s="72" t="s">
        <v>197</v>
      </c>
      <c r="E34" s="130" t="s">
        <v>378</v>
      </c>
      <c r="F34" s="72" t="s">
        <v>554</v>
      </c>
      <c r="G34" s="70" t="s">
        <v>304</v>
      </c>
      <c r="H34" s="76" t="s">
        <v>42</v>
      </c>
      <c r="I34" s="73">
        <v>4974</v>
      </c>
      <c r="J34" s="74">
        <v>195</v>
      </c>
      <c r="K34" s="74">
        <f t="shared" si="0"/>
        <v>969930</v>
      </c>
      <c r="L34" s="51" t="s">
        <v>135</v>
      </c>
      <c r="M34" s="51" t="s">
        <v>13</v>
      </c>
    </row>
    <row r="35" spans="1:13" s="75" customFormat="1" ht="38.25" x14ac:dyDescent="0.2">
      <c r="A35" s="70" t="s">
        <v>131</v>
      </c>
      <c r="B35" s="71">
        <v>29907</v>
      </c>
      <c r="C35" s="72" t="s">
        <v>217</v>
      </c>
      <c r="D35" s="72" t="s">
        <v>305</v>
      </c>
      <c r="E35" s="130" t="s">
        <v>555</v>
      </c>
      <c r="F35" s="72" t="s">
        <v>556</v>
      </c>
      <c r="G35" s="70" t="s">
        <v>306</v>
      </c>
      <c r="H35" s="76" t="s">
        <v>42</v>
      </c>
      <c r="I35" s="73">
        <v>23</v>
      </c>
      <c r="J35" s="74">
        <v>2000</v>
      </c>
      <c r="K35" s="74">
        <f t="shared" si="0"/>
        <v>46000</v>
      </c>
      <c r="L35" s="51" t="s">
        <v>135</v>
      </c>
      <c r="M35" s="51" t="s">
        <v>13</v>
      </c>
    </row>
    <row r="36" spans="1:13" s="75" customFormat="1" ht="25.5" x14ac:dyDescent="0.2">
      <c r="A36" s="70" t="s">
        <v>131</v>
      </c>
      <c r="B36" s="71">
        <v>29904</v>
      </c>
      <c r="C36" s="72" t="s">
        <v>224</v>
      </c>
      <c r="D36" s="72" t="s">
        <v>17</v>
      </c>
      <c r="E36" s="72" t="s">
        <v>557</v>
      </c>
      <c r="F36" s="72" t="s">
        <v>558</v>
      </c>
      <c r="G36" s="70" t="s">
        <v>307</v>
      </c>
      <c r="H36" s="71"/>
      <c r="I36" s="73">
        <v>45</v>
      </c>
      <c r="J36" s="74">
        <v>6600</v>
      </c>
      <c r="K36" s="74">
        <f t="shared" si="0"/>
        <v>297000</v>
      </c>
      <c r="L36" s="51" t="s">
        <v>135</v>
      </c>
      <c r="M36" s="51" t="s">
        <v>13</v>
      </c>
    </row>
    <row r="37" spans="1:13" s="75" customFormat="1" ht="25.5" x14ac:dyDescent="0.2">
      <c r="A37" s="70" t="s">
        <v>131</v>
      </c>
      <c r="B37" s="71">
        <v>29904</v>
      </c>
      <c r="C37" s="72" t="s">
        <v>38</v>
      </c>
      <c r="D37" s="72" t="s">
        <v>222</v>
      </c>
      <c r="E37" s="134" t="s">
        <v>559</v>
      </c>
      <c r="F37" s="134" t="s">
        <v>560</v>
      </c>
      <c r="G37" s="77" t="s">
        <v>308</v>
      </c>
      <c r="H37" s="135" t="s">
        <v>309</v>
      </c>
      <c r="I37" s="77">
        <v>68</v>
      </c>
      <c r="J37" s="77">
        <v>4000</v>
      </c>
      <c r="K37" s="74">
        <f t="shared" si="0"/>
        <v>272000</v>
      </c>
      <c r="L37" s="51" t="s">
        <v>135</v>
      </c>
      <c r="M37" s="51" t="s">
        <v>13</v>
      </c>
    </row>
    <row r="38" spans="1:13" s="75" customFormat="1" ht="25.5" x14ac:dyDescent="0.2">
      <c r="A38" s="70" t="s">
        <v>131</v>
      </c>
      <c r="B38" s="71">
        <v>29907</v>
      </c>
      <c r="C38" s="72" t="s">
        <v>47</v>
      </c>
      <c r="D38" s="72" t="s">
        <v>31</v>
      </c>
      <c r="E38" s="72" t="s">
        <v>561</v>
      </c>
      <c r="F38" s="72" t="s">
        <v>562</v>
      </c>
      <c r="G38" s="70" t="s">
        <v>310</v>
      </c>
      <c r="H38" s="76" t="s">
        <v>42</v>
      </c>
      <c r="I38" s="73">
        <v>2</v>
      </c>
      <c r="J38" s="74">
        <v>69995</v>
      </c>
      <c r="K38" s="74">
        <f t="shared" si="0"/>
        <v>139990</v>
      </c>
      <c r="L38" s="51" t="s">
        <v>135</v>
      </c>
      <c r="M38" s="51" t="s">
        <v>13</v>
      </c>
    </row>
    <row r="39" spans="1:13" s="75" customFormat="1" ht="38.25" x14ac:dyDescent="0.2">
      <c r="A39" s="70" t="s">
        <v>131</v>
      </c>
      <c r="B39" s="71">
        <v>29907</v>
      </c>
      <c r="C39" s="72" t="s">
        <v>311</v>
      </c>
      <c r="D39" s="72" t="s">
        <v>312</v>
      </c>
      <c r="E39" s="72" t="s">
        <v>563</v>
      </c>
      <c r="F39" s="129" t="s">
        <v>564</v>
      </c>
      <c r="G39" s="70" t="s">
        <v>313</v>
      </c>
      <c r="H39" s="76" t="s">
        <v>42</v>
      </c>
      <c r="I39" s="73">
        <v>25</v>
      </c>
      <c r="J39" s="74">
        <v>8000</v>
      </c>
      <c r="K39" s="74">
        <f t="shared" si="0"/>
        <v>200000</v>
      </c>
      <c r="L39" s="51" t="s">
        <v>135</v>
      </c>
      <c r="M39" s="51" t="s">
        <v>13</v>
      </c>
    </row>
    <row r="40" spans="1:13" s="75" customFormat="1" ht="25.5" x14ac:dyDescent="0.2">
      <c r="A40" s="70" t="s">
        <v>131</v>
      </c>
      <c r="B40" s="71">
        <v>29904</v>
      </c>
      <c r="C40" s="72" t="s">
        <v>38</v>
      </c>
      <c r="D40" s="72" t="s">
        <v>142</v>
      </c>
      <c r="E40" s="72" t="s">
        <v>559</v>
      </c>
      <c r="F40" s="72" t="s">
        <v>565</v>
      </c>
      <c r="G40" s="70" t="s">
        <v>314</v>
      </c>
      <c r="H40" s="76" t="s">
        <v>566</v>
      </c>
      <c r="I40" s="73">
        <v>39</v>
      </c>
      <c r="J40" s="74">
        <v>18700</v>
      </c>
      <c r="K40" s="74">
        <f t="shared" si="0"/>
        <v>729300</v>
      </c>
      <c r="L40" s="51" t="s">
        <v>135</v>
      </c>
      <c r="M40" s="51" t="s">
        <v>13</v>
      </c>
    </row>
    <row r="41" spans="1:13" s="75" customFormat="1" ht="25.5" x14ac:dyDescent="0.2">
      <c r="A41" s="78" t="s">
        <v>131</v>
      </c>
      <c r="B41" s="71">
        <v>20203</v>
      </c>
      <c r="C41" s="72" t="s">
        <v>21</v>
      </c>
      <c r="D41" s="72" t="s">
        <v>29</v>
      </c>
      <c r="E41" s="72" t="s">
        <v>567</v>
      </c>
      <c r="F41" s="72" t="s">
        <v>568</v>
      </c>
      <c r="G41" s="71" t="s">
        <v>315</v>
      </c>
      <c r="H41" s="76" t="s">
        <v>42</v>
      </c>
      <c r="I41" s="73">
        <v>53</v>
      </c>
      <c r="J41" s="74">
        <v>5918</v>
      </c>
      <c r="K41" s="74">
        <f t="shared" si="0"/>
        <v>313654</v>
      </c>
      <c r="L41" s="51" t="s">
        <v>135</v>
      </c>
      <c r="M41" s="51" t="s">
        <v>13</v>
      </c>
    </row>
    <row r="42" spans="1:13" s="75" customFormat="1" ht="25.5" x14ac:dyDescent="0.2">
      <c r="A42" s="78" t="s">
        <v>131</v>
      </c>
      <c r="B42" s="71">
        <v>20203</v>
      </c>
      <c r="C42" s="72" t="s">
        <v>18</v>
      </c>
      <c r="D42" s="72" t="s">
        <v>264</v>
      </c>
      <c r="E42" s="72" t="s">
        <v>533</v>
      </c>
      <c r="F42" s="72" t="s">
        <v>534</v>
      </c>
      <c r="G42" s="71" t="s">
        <v>316</v>
      </c>
      <c r="H42" s="76" t="s">
        <v>42</v>
      </c>
      <c r="I42" s="73">
        <v>152</v>
      </c>
      <c r="J42" s="74">
        <v>11025</v>
      </c>
      <c r="K42" s="74">
        <f t="shared" si="0"/>
        <v>1675800</v>
      </c>
      <c r="L42" s="51" t="s">
        <v>135</v>
      </c>
      <c r="M42" s="51" t="s">
        <v>13</v>
      </c>
    </row>
    <row r="43" spans="1:13" s="75" customFormat="1" ht="25.5" x14ac:dyDescent="0.2">
      <c r="A43" s="78" t="s">
        <v>131</v>
      </c>
      <c r="B43" s="71">
        <v>29905</v>
      </c>
      <c r="C43" s="72" t="s">
        <v>202</v>
      </c>
      <c r="D43" s="72" t="s">
        <v>317</v>
      </c>
      <c r="E43" s="130" t="s">
        <v>569</v>
      </c>
      <c r="F43" s="72" t="s">
        <v>570</v>
      </c>
      <c r="G43" s="88" t="s">
        <v>318</v>
      </c>
      <c r="H43" s="76" t="s">
        <v>42</v>
      </c>
      <c r="I43" s="73">
        <v>1083</v>
      </c>
      <c r="J43" s="81">
        <v>72</v>
      </c>
      <c r="K43" s="74">
        <f t="shared" si="0"/>
        <v>77976</v>
      </c>
      <c r="L43" s="51" t="s">
        <v>135</v>
      </c>
      <c r="M43" s="51" t="s">
        <v>13</v>
      </c>
    </row>
    <row r="44" spans="1:13" s="75" customFormat="1" ht="25.5" x14ac:dyDescent="0.2">
      <c r="A44" s="78" t="s">
        <v>131</v>
      </c>
      <c r="B44" s="71">
        <v>29905</v>
      </c>
      <c r="C44" s="72" t="s">
        <v>210</v>
      </c>
      <c r="D44" s="72" t="s">
        <v>319</v>
      </c>
      <c r="E44" s="72" t="s">
        <v>571</v>
      </c>
      <c r="F44" s="72" t="s">
        <v>572</v>
      </c>
      <c r="G44" s="88" t="s">
        <v>320</v>
      </c>
      <c r="H44" s="76" t="s">
        <v>42</v>
      </c>
      <c r="I44" s="73">
        <v>26</v>
      </c>
      <c r="J44" s="81">
        <v>1898</v>
      </c>
      <c r="K44" s="74">
        <f t="shared" si="0"/>
        <v>49348</v>
      </c>
      <c r="L44" s="51" t="s">
        <v>135</v>
      </c>
      <c r="M44" s="51" t="s">
        <v>13</v>
      </c>
    </row>
    <row r="45" spans="1:13" s="75" customFormat="1" ht="25.5" x14ac:dyDescent="0.2">
      <c r="A45" s="78" t="s">
        <v>131</v>
      </c>
      <c r="B45" s="71">
        <v>29903</v>
      </c>
      <c r="C45" s="72" t="s">
        <v>321</v>
      </c>
      <c r="D45" s="72" t="s">
        <v>322</v>
      </c>
      <c r="E45" s="72" t="s">
        <v>571</v>
      </c>
      <c r="F45" s="72" t="s">
        <v>572</v>
      </c>
      <c r="G45" s="88" t="s">
        <v>323</v>
      </c>
      <c r="H45" s="76" t="s">
        <v>42</v>
      </c>
      <c r="I45" s="73">
        <v>52</v>
      </c>
      <c r="J45" s="81">
        <v>1913</v>
      </c>
      <c r="K45" s="74">
        <f t="shared" si="0"/>
        <v>99476</v>
      </c>
      <c r="L45" s="51" t="s">
        <v>135</v>
      </c>
      <c r="M45" s="51" t="s">
        <v>13</v>
      </c>
    </row>
    <row r="46" spans="1:13" s="75" customFormat="1" ht="25.5" x14ac:dyDescent="0.2">
      <c r="A46" s="78" t="s">
        <v>131</v>
      </c>
      <c r="B46" s="71">
        <v>50103</v>
      </c>
      <c r="C46" s="72" t="s">
        <v>16</v>
      </c>
      <c r="D46" s="72" t="s">
        <v>39</v>
      </c>
      <c r="E46" s="72" t="s">
        <v>573</v>
      </c>
      <c r="F46" s="72" t="s">
        <v>574</v>
      </c>
      <c r="G46" s="88" t="s">
        <v>324</v>
      </c>
      <c r="H46" s="76" t="s">
        <v>42</v>
      </c>
      <c r="I46" s="73">
        <v>4</v>
      </c>
      <c r="J46" s="81">
        <v>275000</v>
      </c>
      <c r="K46" s="74">
        <f t="shared" si="0"/>
        <v>1100000</v>
      </c>
      <c r="L46" s="51" t="s">
        <v>135</v>
      </c>
      <c r="M46" s="51" t="s">
        <v>13</v>
      </c>
    </row>
    <row r="47" spans="1:13" s="75" customFormat="1" ht="25.5" x14ac:dyDescent="0.2">
      <c r="A47" s="78" t="s">
        <v>131</v>
      </c>
      <c r="B47" s="71">
        <v>50199</v>
      </c>
      <c r="C47" s="72" t="s">
        <v>16</v>
      </c>
      <c r="D47" s="72" t="s">
        <v>15</v>
      </c>
      <c r="E47" s="130" t="s">
        <v>575</v>
      </c>
      <c r="F47" s="72" t="s">
        <v>576</v>
      </c>
      <c r="G47" s="71" t="s">
        <v>325</v>
      </c>
      <c r="H47" s="76" t="s">
        <v>42</v>
      </c>
      <c r="I47" s="73">
        <v>4</v>
      </c>
      <c r="J47" s="81">
        <v>265000</v>
      </c>
      <c r="K47" s="74">
        <f t="shared" si="0"/>
        <v>1060000</v>
      </c>
      <c r="L47" s="51" t="s">
        <v>135</v>
      </c>
      <c r="M47" s="51" t="s">
        <v>13</v>
      </c>
    </row>
    <row r="48" spans="1:13" s="75" customFormat="1" ht="25.5" x14ac:dyDescent="0.2">
      <c r="A48" s="78" t="s">
        <v>131</v>
      </c>
      <c r="B48" s="71">
        <v>50199</v>
      </c>
      <c r="C48" s="72" t="s">
        <v>16</v>
      </c>
      <c r="D48" s="72" t="s">
        <v>252</v>
      </c>
      <c r="E48" s="72" t="s">
        <v>399</v>
      </c>
      <c r="F48" s="72" t="s">
        <v>577</v>
      </c>
      <c r="G48" s="71" t="s">
        <v>326</v>
      </c>
      <c r="H48" s="76" t="s">
        <v>327</v>
      </c>
      <c r="I48" s="73">
        <v>2</v>
      </c>
      <c r="J48" s="81">
        <v>200000</v>
      </c>
      <c r="K48" s="74">
        <v>400000</v>
      </c>
      <c r="L48" s="51" t="s">
        <v>135</v>
      </c>
      <c r="M48" s="51" t="s">
        <v>13</v>
      </c>
    </row>
    <row r="49" spans="1:13" s="75" customFormat="1" ht="25.5" x14ac:dyDescent="0.2">
      <c r="A49" s="78" t="s">
        <v>131</v>
      </c>
      <c r="B49" s="71">
        <v>50199</v>
      </c>
      <c r="C49" s="72" t="s">
        <v>16</v>
      </c>
      <c r="D49" s="72" t="s">
        <v>252</v>
      </c>
      <c r="E49" s="72" t="s">
        <v>578</v>
      </c>
      <c r="F49" s="72" t="s">
        <v>579</v>
      </c>
      <c r="G49" s="71" t="s">
        <v>328</v>
      </c>
      <c r="H49" s="76" t="s">
        <v>42</v>
      </c>
      <c r="I49" s="73">
        <v>1</v>
      </c>
      <c r="J49" s="81">
        <v>331000</v>
      </c>
      <c r="K49" s="74">
        <f>+I49*J49</f>
        <v>331000</v>
      </c>
      <c r="L49" s="51" t="s">
        <v>135</v>
      </c>
      <c r="M49" s="51" t="s">
        <v>13</v>
      </c>
    </row>
  </sheetData>
  <mergeCells count="2">
    <mergeCell ref="B2:D2"/>
    <mergeCell ref="A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opLeftCell="B1" workbookViewId="0">
      <selection activeCell="H27" sqref="H27"/>
    </sheetView>
  </sheetViews>
  <sheetFormatPr baseColWidth="10" defaultRowHeight="15" x14ac:dyDescent="0.25"/>
  <cols>
    <col min="1" max="1" width="13" customWidth="1"/>
    <col min="2" max="3" width="11.5703125" bestFit="1" customWidth="1"/>
    <col min="5" max="5" width="15.5703125" customWidth="1"/>
    <col min="6" max="6" width="15.140625" customWidth="1"/>
    <col min="7" max="7" width="19.28515625" hidden="1" customWidth="1"/>
    <col min="8" max="8" width="22" customWidth="1"/>
    <col min="10" max="10" width="11.5703125" bestFit="1" customWidth="1"/>
    <col min="11" max="12" width="17.5703125" bestFit="1" customWidth="1"/>
  </cols>
  <sheetData>
    <row r="1" spans="1:14" x14ac:dyDescent="0.25">
      <c r="A1" s="442" t="s">
        <v>337</v>
      </c>
      <c r="B1" s="442"/>
      <c r="C1" s="442"/>
      <c r="D1" s="442"/>
      <c r="E1" s="442"/>
      <c r="F1" s="442"/>
      <c r="G1" s="442"/>
      <c r="H1" s="442"/>
      <c r="I1" s="442"/>
      <c r="J1" s="442"/>
      <c r="K1" s="442"/>
      <c r="L1" s="442"/>
      <c r="M1" s="442"/>
      <c r="N1" s="442"/>
    </row>
    <row r="2" spans="1:14" x14ac:dyDescent="0.25">
      <c r="A2" s="33"/>
      <c r="B2" s="442" t="s">
        <v>1</v>
      </c>
      <c r="C2" s="442"/>
      <c r="D2" s="442"/>
      <c r="E2" s="32"/>
      <c r="F2" s="32"/>
      <c r="G2" s="32"/>
      <c r="H2" s="33"/>
      <c r="I2" s="33"/>
      <c r="J2" s="34"/>
      <c r="K2" s="97"/>
      <c r="L2" s="98"/>
      <c r="M2" s="37"/>
      <c r="N2" s="37"/>
    </row>
    <row r="3" spans="1:14" ht="25.5" x14ac:dyDescent="0.25">
      <c r="A3" s="38" t="s">
        <v>2</v>
      </c>
      <c r="B3" s="39" t="s">
        <v>3</v>
      </c>
      <c r="C3" s="40" t="s">
        <v>4</v>
      </c>
      <c r="D3" s="40" t="s">
        <v>5</v>
      </c>
      <c r="E3" s="40" t="s">
        <v>351</v>
      </c>
      <c r="F3" s="99" t="s">
        <v>352</v>
      </c>
      <c r="G3" s="40" t="s">
        <v>345</v>
      </c>
      <c r="H3" s="41" t="s">
        <v>6</v>
      </c>
      <c r="I3" s="42" t="s">
        <v>7</v>
      </c>
      <c r="J3" s="42" t="s">
        <v>8</v>
      </c>
      <c r="K3" s="43" t="s">
        <v>9</v>
      </c>
      <c r="L3" s="44" t="s">
        <v>10</v>
      </c>
      <c r="M3" s="41" t="s">
        <v>11</v>
      </c>
      <c r="N3" s="41" t="s">
        <v>12</v>
      </c>
    </row>
    <row r="4" spans="1:14" ht="42.75" hidden="1" customHeight="1" x14ac:dyDescent="0.25">
      <c r="A4" s="95" t="s">
        <v>338</v>
      </c>
      <c r="B4" s="96">
        <v>10303</v>
      </c>
      <c r="C4" s="96" t="s">
        <v>18</v>
      </c>
      <c r="D4" s="96" t="s">
        <v>19</v>
      </c>
      <c r="E4" s="96">
        <v>82121907</v>
      </c>
      <c r="F4" s="96"/>
      <c r="G4" s="96" t="s">
        <v>346</v>
      </c>
      <c r="H4" s="95" t="s">
        <v>339</v>
      </c>
      <c r="I4" s="20" t="s">
        <v>41</v>
      </c>
      <c r="J4" s="16">
        <v>1</v>
      </c>
      <c r="K4" s="92">
        <v>100000</v>
      </c>
      <c r="L4" s="92">
        <f t="shared" ref="L4:L8" si="0">+J4*K4</f>
        <v>100000</v>
      </c>
      <c r="M4" s="91" t="s">
        <v>84</v>
      </c>
      <c r="N4" s="84" t="s">
        <v>13</v>
      </c>
    </row>
    <row r="5" spans="1:14" ht="38.25" hidden="1" x14ac:dyDescent="0.25">
      <c r="A5" s="95" t="s">
        <v>338</v>
      </c>
      <c r="B5" s="96">
        <v>10304</v>
      </c>
      <c r="C5" s="96">
        <v>1</v>
      </c>
      <c r="D5" s="96">
        <v>5</v>
      </c>
      <c r="E5" s="96">
        <v>78101604</v>
      </c>
      <c r="F5" s="96"/>
      <c r="G5" s="96" t="s">
        <v>347</v>
      </c>
      <c r="H5" s="95" t="s">
        <v>329</v>
      </c>
      <c r="I5" s="20" t="s">
        <v>41</v>
      </c>
      <c r="J5" s="16">
        <v>1</v>
      </c>
      <c r="K5" s="92">
        <v>200000</v>
      </c>
      <c r="L5" s="92">
        <f t="shared" si="0"/>
        <v>200000</v>
      </c>
      <c r="M5" s="91" t="s">
        <v>330</v>
      </c>
      <c r="N5" s="84" t="s">
        <v>13</v>
      </c>
    </row>
    <row r="6" spans="1:14" ht="38.25" hidden="1" x14ac:dyDescent="0.25">
      <c r="A6" s="95" t="s">
        <v>338</v>
      </c>
      <c r="B6" s="96" t="s">
        <v>46</v>
      </c>
      <c r="C6" s="96" t="s">
        <v>18</v>
      </c>
      <c r="D6" s="96" t="s">
        <v>336</v>
      </c>
      <c r="E6" s="96">
        <v>78111807</v>
      </c>
      <c r="F6" s="96"/>
      <c r="G6" s="96" t="s">
        <v>348</v>
      </c>
      <c r="H6" s="95" t="s">
        <v>340</v>
      </c>
      <c r="I6" s="95" t="s">
        <v>41</v>
      </c>
      <c r="J6" s="16">
        <v>1</v>
      </c>
      <c r="K6" s="92">
        <v>1000000</v>
      </c>
      <c r="L6" s="92">
        <f t="shared" si="0"/>
        <v>1000000</v>
      </c>
      <c r="M6" s="91" t="s">
        <v>331</v>
      </c>
      <c r="N6" s="84" t="s">
        <v>13</v>
      </c>
    </row>
    <row r="7" spans="1:14" ht="51" x14ac:dyDescent="0.25">
      <c r="A7" s="95" t="s">
        <v>338</v>
      </c>
      <c r="B7" s="96">
        <v>10808</v>
      </c>
      <c r="C7" s="96">
        <v>70</v>
      </c>
      <c r="D7" s="96" t="s">
        <v>19</v>
      </c>
      <c r="E7" s="96">
        <v>81112213</v>
      </c>
      <c r="F7" s="96">
        <v>92091684</v>
      </c>
      <c r="G7" s="96" t="s">
        <v>349</v>
      </c>
      <c r="H7" s="20" t="s">
        <v>341</v>
      </c>
      <c r="I7" s="95" t="s">
        <v>41</v>
      </c>
      <c r="J7" s="16">
        <v>1</v>
      </c>
      <c r="K7" s="92">
        <v>10000000</v>
      </c>
      <c r="L7" s="92">
        <f t="shared" si="0"/>
        <v>10000000</v>
      </c>
      <c r="M7" s="91" t="s">
        <v>332</v>
      </c>
      <c r="N7" s="84" t="s">
        <v>13</v>
      </c>
    </row>
    <row r="8" spans="1:14" ht="38.25" x14ac:dyDescent="0.25">
      <c r="A8" s="95" t="s">
        <v>338</v>
      </c>
      <c r="B8" s="96">
        <v>20101</v>
      </c>
      <c r="C8" s="96" t="s">
        <v>22</v>
      </c>
      <c r="D8" s="96" t="s">
        <v>336</v>
      </c>
      <c r="E8" s="96">
        <v>15101506</v>
      </c>
      <c r="F8" s="96">
        <v>92043611</v>
      </c>
      <c r="G8" s="96" t="s">
        <v>350</v>
      </c>
      <c r="H8" s="16" t="s">
        <v>342</v>
      </c>
      <c r="I8" s="95" t="s">
        <v>41</v>
      </c>
      <c r="J8" s="16">
        <v>1</v>
      </c>
      <c r="K8" s="92">
        <v>500000</v>
      </c>
      <c r="L8" s="92">
        <f t="shared" si="0"/>
        <v>500000</v>
      </c>
      <c r="M8" s="91" t="s">
        <v>333</v>
      </c>
      <c r="N8" s="84" t="s">
        <v>13</v>
      </c>
    </row>
    <row r="9" spans="1:14" ht="38.25" x14ac:dyDescent="0.25">
      <c r="A9" s="95" t="s">
        <v>338</v>
      </c>
      <c r="B9" s="96">
        <v>10406</v>
      </c>
      <c r="C9" s="96" t="s">
        <v>22</v>
      </c>
      <c r="D9" s="96">
        <v>0</v>
      </c>
      <c r="E9" s="96">
        <v>81101704</v>
      </c>
      <c r="F9" s="96">
        <v>92031904</v>
      </c>
      <c r="G9" s="96"/>
      <c r="H9" s="94" t="s">
        <v>343</v>
      </c>
      <c r="I9" s="16" t="s">
        <v>41</v>
      </c>
      <c r="J9" s="16">
        <v>1</v>
      </c>
      <c r="K9" s="93">
        <v>500000</v>
      </c>
      <c r="L9" s="93">
        <f>+J9*K9</f>
        <v>500000</v>
      </c>
      <c r="M9" s="91" t="s">
        <v>334</v>
      </c>
      <c r="N9" s="84" t="s">
        <v>13</v>
      </c>
    </row>
    <row r="10" spans="1:14" ht="38.25" x14ac:dyDescent="0.25">
      <c r="A10" s="95" t="s">
        <v>338</v>
      </c>
      <c r="B10" s="96">
        <v>20304</v>
      </c>
      <c r="C10" s="96" t="s">
        <v>36</v>
      </c>
      <c r="D10" s="96">
        <v>1</v>
      </c>
      <c r="E10" s="96">
        <v>43201827</v>
      </c>
      <c r="F10" s="96">
        <v>92010881</v>
      </c>
      <c r="G10" s="96"/>
      <c r="H10" s="14" t="s">
        <v>344</v>
      </c>
      <c r="I10" s="16" t="s">
        <v>41</v>
      </c>
      <c r="J10" s="16">
        <v>10</v>
      </c>
      <c r="K10" s="93">
        <v>70000</v>
      </c>
      <c r="L10" s="93">
        <f>+J10*K10</f>
        <v>700000</v>
      </c>
      <c r="M10" s="91" t="s">
        <v>335</v>
      </c>
      <c r="N10" s="84" t="s">
        <v>13</v>
      </c>
    </row>
  </sheetData>
  <mergeCells count="2">
    <mergeCell ref="A1:N1"/>
    <mergeCell ref="B2:D2"/>
  </mergeCells>
  <hyperlinks>
    <hyperlink ref="F1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43"/>
  <sheetViews>
    <sheetView tabSelected="1" topLeftCell="D1" workbookViewId="0">
      <selection activeCell="C18" sqref="C18"/>
    </sheetView>
  </sheetViews>
  <sheetFormatPr baseColWidth="10" defaultRowHeight="11.25" x14ac:dyDescent="0.15"/>
  <cols>
    <col min="1" max="1" width="19" style="289" customWidth="1"/>
    <col min="2" max="4" width="11.5703125" style="289" bestFit="1" customWidth="1"/>
    <col min="5" max="5" width="14.140625" style="289" bestFit="1" customWidth="1"/>
    <col min="6" max="6" width="12.7109375" style="289" bestFit="1" customWidth="1"/>
    <col min="7" max="7" width="29.28515625" style="289" customWidth="1"/>
    <col min="8" max="8" width="11.42578125" style="289"/>
    <col min="9" max="9" width="14.42578125" style="289" bestFit="1" customWidth="1"/>
    <col min="10" max="11" width="19" style="289" customWidth="1"/>
    <col min="12" max="16384" width="11.42578125" style="289"/>
  </cols>
  <sheetData>
    <row r="1" spans="1:14" s="288" customFormat="1" x14ac:dyDescent="0.15">
      <c r="A1" s="443" t="s">
        <v>0</v>
      </c>
      <c r="B1" s="443"/>
      <c r="C1" s="443"/>
      <c r="D1" s="443"/>
      <c r="E1" s="443"/>
      <c r="F1" s="443"/>
      <c r="G1" s="443"/>
      <c r="H1" s="443"/>
      <c r="I1" s="443"/>
      <c r="J1" s="443"/>
      <c r="K1" s="443"/>
      <c r="L1" s="443"/>
      <c r="M1" s="443"/>
    </row>
    <row r="2" spans="1:14" x14ac:dyDescent="0.15">
      <c r="A2" s="443" t="s">
        <v>582</v>
      </c>
      <c r="B2" s="443"/>
      <c r="C2" s="443"/>
      <c r="D2" s="443"/>
      <c r="E2" s="443"/>
      <c r="F2" s="443"/>
      <c r="G2" s="443"/>
      <c r="H2" s="443"/>
      <c r="I2" s="443"/>
      <c r="J2" s="443"/>
      <c r="K2" s="443"/>
      <c r="L2" s="443"/>
      <c r="M2" s="443"/>
    </row>
    <row r="3" spans="1:14" x14ac:dyDescent="0.15">
      <c r="A3" s="443" t="s">
        <v>40</v>
      </c>
      <c r="B3" s="443"/>
      <c r="C3" s="443"/>
      <c r="D3" s="443"/>
      <c r="E3" s="443"/>
      <c r="F3" s="443"/>
      <c r="G3" s="443"/>
      <c r="H3" s="443"/>
      <c r="I3" s="443"/>
      <c r="J3" s="443"/>
      <c r="K3" s="443"/>
      <c r="L3" s="443"/>
      <c r="M3" s="443"/>
    </row>
    <row r="4" spans="1:14" x14ac:dyDescent="0.15">
      <c r="A4" s="444"/>
      <c r="B4" s="445"/>
      <c r="C4" s="445"/>
      <c r="D4" s="445"/>
      <c r="E4" s="445"/>
      <c r="F4" s="445"/>
      <c r="G4" s="445"/>
      <c r="H4" s="445"/>
      <c r="I4" s="445"/>
      <c r="J4" s="445"/>
      <c r="K4" s="445"/>
      <c r="L4" s="445"/>
      <c r="M4" s="446"/>
    </row>
    <row r="5" spans="1:14" x14ac:dyDescent="0.15">
      <c r="A5" s="290"/>
      <c r="B5" s="447" t="s">
        <v>1</v>
      </c>
      <c r="C5" s="448"/>
      <c r="D5" s="449"/>
      <c r="E5" s="291"/>
      <c r="F5" s="291"/>
      <c r="G5" s="290"/>
      <c r="H5" s="292"/>
      <c r="I5" s="292"/>
      <c r="J5" s="293"/>
      <c r="K5" s="294"/>
      <c r="L5" s="290"/>
      <c r="M5" s="295"/>
    </row>
    <row r="6" spans="1:14" ht="33.75" x14ac:dyDescent="0.15">
      <c r="A6" s="296" t="s">
        <v>2</v>
      </c>
      <c r="B6" s="296" t="s">
        <v>3</v>
      </c>
      <c r="C6" s="296" t="s">
        <v>4</v>
      </c>
      <c r="D6" s="296" t="s">
        <v>5</v>
      </c>
      <c r="E6" s="296" t="s">
        <v>402</v>
      </c>
      <c r="F6" s="296" t="s">
        <v>352</v>
      </c>
      <c r="G6" s="296" t="s">
        <v>6</v>
      </c>
      <c r="H6" s="296" t="s">
        <v>7</v>
      </c>
      <c r="I6" s="296" t="s">
        <v>8</v>
      </c>
      <c r="J6" s="296" t="s">
        <v>9</v>
      </c>
      <c r="K6" s="296" t="s">
        <v>10</v>
      </c>
      <c r="L6" s="296" t="s">
        <v>11</v>
      </c>
      <c r="M6" s="296" t="s">
        <v>12</v>
      </c>
    </row>
    <row r="7" spans="1:14" ht="33.75" x14ac:dyDescent="0.15">
      <c r="A7" s="297" t="s">
        <v>338</v>
      </c>
      <c r="B7" s="298">
        <v>10808</v>
      </c>
      <c r="C7" s="298">
        <v>70</v>
      </c>
      <c r="D7" s="298" t="s">
        <v>19</v>
      </c>
      <c r="E7" s="298">
        <v>81112213</v>
      </c>
      <c r="F7" s="298">
        <v>92091684</v>
      </c>
      <c r="G7" s="299" t="s">
        <v>341</v>
      </c>
      <c r="H7" s="297" t="s">
        <v>41</v>
      </c>
      <c r="I7" s="300">
        <v>1</v>
      </c>
      <c r="J7" s="301">
        <v>18000000</v>
      </c>
      <c r="K7" s="301">
        <f t="shared" ref="K7" si="0">+I7*J7</f>
        <v>18000000</v>
      </c>
      <c r="L7" s="302" t="s">
        <v>330</v>
      </c>
      <c r="M7" s="303" t="s">
        <v>13</v>
      </c>
    </row>
    <row r="8" spans="1:14" ht="22.5" x14ac:dyDescent="0.15">
      <c r="A8" s="297" t="s">
        <v>338</v>
      </c>
      <c r="B8" s="298">
        <v>10406</v>
      </c>
      <c r="C8" s="298" t="s">
        <v>22</v>
      </c>
      <c r="D8" s="298">
        <v>0</v>
      </c>
      <c r="E8" s="298">
        <v>81101704</v>
      </c>
      <c r="F8" s="298">
        <v>92031904</v>
      </c>
      <c r="G8" s="304" t="s">
        <v>343</v>
      </c>
      <c r="H8" s="300" t="s">
        <v>41</v>
      </c>
      <c r="I8" s="300">
        <v>1</v>
      </c>
      <c r="J8" s="305">
        <v>300000</v>
      </c>
      <c r="K8" s="305">
        <f>+I8*J8</f>
        <v>300000</v>
      </c>
      <c r="L8" s="302" t="s">
        <v>330</v>
      </c>
      <c r="M8" s="303" t="s">
        <v>13</v>
      </c>
    </row>
    <row r="9" spans="1:14" ht="22.5" x14ac:dyDescent="0.15">
      <c r="A9" s="297" t="s">
        <v>338</v>
      </c>
      <c r="B9" s="298">
        <v>20304</v>
      </c>
      <c r="C9" s="298" t="s">
        <v>36</v>
      </c>
      <c r="D9" s="298">
        <v>1</v>
      </c>
      <c r="E9" s="298">
        <v>43201827</v>
      </c>
      <c r="F9" s="298">
        <v>92010881</v>
      </c>
      <c r="G9" s="306" t="s">
        <v>344</v>
      </c>
      <c r="H9" s="300" t="s">
        <v>41</v>
      </c>
      <c r="I9" s="300">
        <v>1</v>
      </c>
      <c r="J9" s="305">
        <v>500000</v>
      </c>
      <c r="K9" s="305">
        <f>+I9*J9</f>
        <v>500000</v>
      </c>
      <c r="L9" s="302" t="s">
        <v>330</v>
      </c>
      <c r="M9" s="303" t="s">
        <v>13</v>
      </c>
    </row>
    <row r="10" spans="1:14" ht="45" x14ac:dyDescent="0.15">
      <c r="A10" s="255" t="s">
        <v>40</v>
      </c>
      <c r="B10" s="307">
        <v>50207</v>
      </c>
      <c r="C10" s="307">
        <v>900</v>
      </c>
      <c r="D10" s="307">
        <v>700</v>
      </c>
      <c r="E10" s="307">
        <v>72121505</v>
      </c>
      <c r="F10" s="307">
        <v>92025085</v>
      </c>
      <c r="G10" s="308" t="s">
        <v>1599</v>
      </c>
      <c r="H10" s="309" t="s">
        <v>41</v>
      </c>
      <c r="I10" s="309">
        <v>1</v>
      </c>
      <c r="J10" s="310">
        <v>688007092.25999999</v>
      </c>
      <c r="K10" s="310">
        <v>688007092.25999999</v>
      </c>
      <c r="L10" s="255" t="s">
        <v>330</v>
      </c>
      <c r="M10" s="255" t="s">
        <v>13</v>
      </c>
      <c r="N10" s="311"/>
    </row>
    <row r="11" spans="1:14" ht="45" x14ac:dyDescent="0.15">
      <c r="A11" s="308" t="s">
        <v>40</v>
      </c>
      <c r="B11" s="312">
        <v>50207</v>
      </c>
      <c r="C11" s="312">
        <v>900</v>
      </c>
      <c r="D11" s="312">
        <v>700</v>
      </c>
      <c r="E11" s="312">
        <v>72121505</v>
      </c>
      <c r="F11" s="312">
        <v>92025085</v>
      </c>
      <c r="G11" s="308" t="s">
        <v>1600</v>
      </c>
      <c r="H11" s="312" t="s">
        <v>41</v>
      </c>
      <c r="I11" s="312">
        <v>1</v>
      </c>
      <c r="J11" s="310">
        <v>400000000</v>
      </c>
      <c r="K11" s="310">
        <v>400000000</v>
      </c>
      <c r="L11" s="308" t="s">
        <v>330</v>
      </c>
      <c r="M11" s="308" t="s">
        <v>13</v>
      </c>
      <c r="N11" s="311"/>
    </row>
    <row r="12" spans="1:14" ht="56.25" x14ac:dyDescent="0.15">
      <c r="A12" s="308" t="s">
        <v>40</v>
      </c>
      <c r="B12" s="312">
        <v>10801</v>
      </c>
      <c r="C12" s="313">
        <v>10</v>
      </c>
      <c r="D12" s="312">
        <v>1</v>
      </c>
      <c r="E12" s="312">
        <v>72101507</v>
      </c>
      <c r="F12" s="312">
        <v>92023958</v>
      </c>
      <c r="G12" s="314" t="s">
        <v>1601</v>
      </c>
      <c r="H12" s="312" t="s">
        <v>1602</v>
      </c>
      <c r="I12" s="312">
        <v>1</v>
      </c>
      <c r="J12" s="310">
        <v>550000000</v>
      </c>
      <c r="K12" s="310">
        <v>550000000</v>
      </c>
      <c r="L12" s="308" t="s">
        <v>330</v>
      </c>
      <c r="M12" s="308" t="s">
        <v>13</v>
      </c>
      <c r="N12" s="311"/>
    </row>
    <row r="13" spans="1:14" ht="33.75" x14ac:dyDescent="0.15">
      <c r="A13" s="308" t="s">
        <v>40</v>
      </c>
      <c r="B13" s="299">
        <v>10303</v>
      </c>
      <c r="C13" s="300">
        <v>900</v>
      </c>
      <c r="D13" s="315" t="s">
        <v>85</v>
      </c>
      <c r="E13" s="315" t="s">
        <v>403</v>
      </c>
      <c r="F13" s="315" t="s">
        <v>404</v>
      </c>
      <c r="G13" s="316" t="s">
        <v>86</v>
      </c>
      <c r="H13" s="300" t="s">
        <v>41</v>
      </c>
      <c r="I13" s="300">
        <v>1</v>
      </c>
      <c r="J13" s="317">
        <v>72000</v>
      </c>
      <c r="K13" s="318">
        <f>+J13*I13</f>
        <v>72000</v>
      </c>
      <c r="L13" s="21" t="s">
        <v>84</v>
      </c>
      <c r="M13" s="21" t="s">
        <v>13</v>
      </c>
    </row>
    <row r="14" spans="1:14" ht="33.75" x14ac:dyDescent="0.15">
      <c r="A14" s="308" t="s">
        <v>40</v>
      </c>
      <c r="B14" s="300">
        <v>10403</v>
      </c>
      <c r="C14" s="315" t="s">
        <v>18</v>
      </c>
      <c r="D14" s="315" t="s">
        <v>584</v>
      </c>
      <c r="E14" s="315" t="s">
        <v>405</v>
      </c>
      <c r="F14" s="315" t="s">
        <v>585</v>
      </c>
      <c r="G14" s="306" t="s">
        <v>583</v>
      </c>
      <c r="H14" s="300" t="s">
        <v>41</v>
      </c>
      <c r="I14" s="300">
        <v>3</v>
      </c>
      <c r="J14" s="318">
        <v>10000000</v>
      </c>
      <c r="K14" s="318">
        <f>+J14*I14</f>
        <v>30000000</v>
      </c>
      <c r="L14" s="21" t="s">
        <v>84</v>
      </c>
      <c r="M14" s="299" t="s">
        <v>13</v>
      </c>
    </row>
    <row r="15" spans="1:14" ht="33.75" x14ac:dyDescent="0.15">
      <c r="A15" s="308" t="s">
        <v>40</v>
      </c>
      <c r="B15" s="300">
        <v>10403</v>
      </c>
      <c r="C15" s="315" t="s">
        <v>18</v>
      </c>
      <c r="D15" s="315" t="s">
        <v>26</v>
      </c>
      <c r="E15" s="315" t="s">
        <v>586</v>
      </c>
      <c r="F15" s="315" t="s">
        <v>587</v>
      </c>
      <c r="G15" s="306" t="s">
        <v>588</v>
      </c>
      <c r="H15" s="300" t="s">
        <v>41</v>
      </c>
      <c r="I15" s="300">
        <v>2</v>
      </c>
      <c r="J15" s="318">
        <v>8500000</v>
      </c>
      <c r="K15" s="318">
        <f>+J15*I15</f>
        <v>17000000</v>
      </c>
      <c r="L15" s="21" t="s">
        <v>84</v>
      </c>
      <c r="M15" s="299" t="s">
        <v>13</v>
      </c>
    </row>
    <row r="16" spans="1:14" ht="33.75" x14ac:dyDescent="0.15">
      <c r="A16" s="308" t="s">
        <v>40</v>
      </c>
      <c r="B16" s="300">
        <v>10501</v>
      </c>
      <c r="C16" s="315" t="s">
        <v>18</v>
      </c>
      <c r="D16" s="315" t="s">
        <v>26</v>
      </c>
      <c r="E16" s="315" t="s">
        <v>407</v>
      </c>
      <c r="F16" s="315" t="s">
        <v>408</v>
      </c>
      <c r="G16" s="306" t="s">
        <v>87</v>
      </c>
      <c r="H16" s="300" t="s">
        <v>41</v>
      </c>
      <c r="I16" s="300">
        <v>1</v>
      </c>
      <c r="J16" s="318">
        <v>20000</v>
      </c>
      <c r="K16" s="318">
        <f>+J16*I16</f>
        <v>20000</v>
      </c>
      <c r="L16" s="21" t="s">
        <v>84</v>
      </c>
      <c r="M16" s="299" t="s">
        <v>13</v>
      </c>
    </row>
    <row r="17" spans="1:14" ht="33.75" x14ac:dyDescent="0.15">
      <c r="A17" s="308" t="s">
        <v>40</v>
      </c>
      <c r="B17" s="300" t="s">
        <v>46</v>
      </c>
      <c r="C17" s="315" t="s">
        <v>18</v>
      </c>
      <c r="D17" s="315" t="s">
        <v>26</v>
      </c>
      <c r="E17" s="315" t="s">
        <v>409</v>
      </c>
      <c r="F17" s="315" t="s">
        <v>410</v>
      </c>
      <c r="G17" s="316" t="s">
        <v>88</v>
      </c>
      <c r="H17" s="300" t="s">
        <v>41</v>
      </c>
      <c r="I17" s="300">
        <v>1</v>
      </c>
      <c r="J17" s="320">
        <v>2805000</v>
      </c>
      <c r="K17" s="318">
        <f t="shared" ref="K17:K34" si="1">+J17*I17</f>
        <v>2805000</v>
      </c>
      <c r="L17" s="21" t="s">
        <v>84</v>
      </c>
      <c r="M17" s="21" t="s">
        <v>13</v>
      </c>
    </row>
    <row r="18" spans="1:14" ht="56.25" x14ac:dyDescent="0.15">
      <c r="A18" s="308" t="s">
        <v>40</v>
      </c>
      <c r="B18" s="300">
        <v>20104</v>
      </c>
      <c r="C18" s="315" t="s">
        <v>28</v>
      </c>
      <c r="D18" s="315" t="s">
        <v>61</v>
      </c>
      <c r="E18" s="315" t="s">
        <v>419</v>
      </c>
      <c r="F18" s="315" t="s">
        <v>420</v>
      </c>
      <c r="G18" s="319" t="s">
        <v>102</v>
      </c>
      <c r="H18" s="300" t="s">
        <v>41</v>
      </c>
      <c r="I18" s="300">
        <v>1</v>
      </c>
      <c r="J18" s="320">
        <v>20000</v>
      </c>
      <c r="K18" s="318">
        <f t="shared" si="1"/>
        <v>20000</v>
      </c>
      <c r="L18" s="21" t="s">
        <v>84</v>
      </c>
      <c r="M18" s="299" t="s">
        <v>13</v>
      </c>
    </row>
    <row r="19" spans="1:14" ht="45" x14ac:dyDescent="0.15">
      <c r="A19" s="308" t="s">
        <v>40</v>
      </c>
      <c r="B19" s="300">
        <v>20104</v>
      </c>
      <c r="C19" s="315" t="s">
        <v>28</v>
      </c>
      <c r="D19" s="315" t="s">
        <v>101</v>
      </c>
      <c r="E19" s="315" t="s">
        <v>419</v>
      </c>
      <c r="F19" s="315" t="s">
        <v>435</v>
      </c>
      <c r="G19" s="321" t="s">
        <v>62</v>
      </c>
      <c r="H19" s="300" t="s">
        <v>41</v>
      </c>
      <c r="I19" s="300">
        <v>2</v>
      </c>
      <c r="J19" s="318">
        <v>40000</v>
      </c>
      <c r="K19" s="318">
        <f t="shared" si="1"/>
        <v>80000</v>
      </c>
      <c r="L19" s="21" t="s">
        <v>84</v>
      </c>
      <c r="M19" s="299" t="s">
        <v>13</v>
      </c>
    </row>
    <row r="20" spans="1:14" s="322" customFormat="1" ht="33.75" x14ac:dyDescent="0.15">
      <c r="A20" s="308" t="s">
        <v>40</v>
      </c>
      <c r="B20" s="300">
        <v>29901</v>
      </c>
      <c r="C20" s="315" t="s">
        <v>589</v>
      </c>
      <c r="D20" s="315" t="s">
        <v>592</v>
      </c>
      <c r="E20" s="315" t="s">
        <v>591</v>
      </c>
      <c r="F20" s="315" t="s">
        <v>590</v>
      </c>
      <c r="G20" s="316" t="s">
        <v>593</v>
      </c>
      <c r="H20" s="300" t="s">
        <v>41</v>
      </c>
      <c r="I20" s="300">
        <v>1</v>
      </c>
      <c r="J20" s="318">
        <v>50000</v>
      </c>
      <c r="K20" s="318">
        <f t="shared" si="1"/>
        <v>50000</v>
      </c>
      <c r="L20" s="21" t="s">
        <v>84</v>
      </c>
      <c r="M20" s="299" t="s">
        <v>13</v>
      </c>
    </row>
    <row r="21" spans="1:14" s="322" customFormat="1" ht="33.75" x14ac:dyDescent="0.15">
      <c r="A21" s="308" t="s">
        <v>40</v>
      </c>
      <c r="B21" s="299">
        <v>29904</v>
      </c>
      <c r="C21" s="300">
        <v>135</v>
      </c>
      <c r="D21" s="315" t="s">
        <v>26</v>
      </c>
      <c r="E21" s="315" t="s">
        <v>595</v>
      </c>
      <c r="F21" s="315" t="s">
        <v>596</v>
      </c>
      <c r="G21" s="316" t="s">
        <v>594</v>
      </c>
      <c r="H21" s="300" t="s">
        <v>41</v>
      </c>
      <c r="I21" s="300">
        <v>10</v>
      </c>
      <c r="J21" s="320">
        <v>5100</v>
      </c>
      <c r="K21" s="318">
        <f t="shared" si="1"/>
        <v>51000</v>
      </c>
      <c r="L21" s="21" t="s">
        <v>84</v>
      </c>
      <c r="M21" s="21" t="s">
        <v>13</v>
      </c>
    </row>
    <row r="22" spans="1:14" s="322" customFormat="1" ht="45" x14ac:dyDescent="0.15">
      <c r="A22" s="308" t="s">
        <v>40</v>
      </c>
      <c r="B22" s="300">
        <v>29906</v>
      </c>
      <c r="C22" s="315" t="s">
        <v>30</v>
      </c>
      <c r="D22" s="315" t="s">
        <v>31</v>
      </c>
      <c r="E22" s="315" t="s">
        <v>492</v>
      </c>
      <c r="F22" s="315" t="s">
        <v>597</v>
      </c>
      <c r="G22" s="306" t="s">
        <v>598</v>
      </c>
      <c r="H22" s="300" t="s">
        <v>41</v>
      </c>
      <c r="I22" s="300">
        <v>16</v>
      </c>
      <c r="J22" s="318">
        <v>16500</v>
      </c>
      <c r="K22" s="318">
        <f t="shared" si="1"/>
        <v>264000</v>
      </c>
      <c r="L22" s="21" t="s">
        <v>84</v>
      </c>
      <c r="M22" s="299" t="s">
        <v>13</v>
      </c>
    </row>
    <row r="23" spans="1:14" s="322" customFormat="1" ht="33.75" x14ac:dyDescent="0.15">
      <c r="A23" s="308" t="s">
        <v>40</v>
      </c>
      <c r="B23" s="300">
        <v>29906</v>
      </c>
      <c r="C23" s="315" t="s">
        <v>51</v>
      </c>
      <c r="D23" s="315" t="s">
        <v>15</v>
      </c>
      <c r="E23" s="315" t="s">
        <v>494</v>
      </c>
      <c r="F23" s="315" t="s">
        <v>495</v>
      </c>
      <c r="G23" s="316" t="s">
        <v>599</v>
      </c>
      <c r="H23" s="300" t="s">
        <v>41</v>
      </c>
      <c r="I23" s="300">
        <v>16</v>
      </c>
      <c r="J23" s="318">
        <v>10000</v>
      </c>
      <c r="K23" s="318">
        <f t="shared" si="1"/>
        <v>160000</v>
      </c>
      <c r="L23" s="21" t="s">
        <v>84</v>
      </c>
      <c r="M23" s="299" t="s">
        <v>13</v>
      </c>
    </row>
    <row r="24" spans="1:14" s="322" customFormat="1" ht="56.25" x14ac:dyDescent="0.15">
      <c r="A24" s="308" t="s">
        <v>40</v>
      </c>
      <c r="B24" s="300">
        <v>29906</v>
      </c>
      <c r="C24" s="315" t="s">
        <v>600</v>
      </c>
      <c r="D24" s="315" t="s">
        <v>601</v>
      </c>
      <c r="E24" s="315" t="s">
        <v>602</v>
      </c>
      <c r="F24" s="315" t="s">
        <v>603</v>
      </c>
      <c r="G24" s="321" t="s">
        <v>604</v>
      </c>
      <c r="H24" s="300" t="s">
        <v>41</v>
      </c>
      <c r="I24" s="300">
        <v>16</v>
      </c>
      <c r="J24" s="318">
        <v>35000</v>
      </c>
      <c r="K24" s="318">
        <f t="shared" si="1"/>
        <v>560000</v>
      </c>
      <c r="L24" s="21" t="s">
        <v>84</v>
      </c>
      <c r="M24" s="299" t="s">
        <v>13</v>
      </c>
    </row>
    <row r="25" spans="1:14" s="325" customFormat="1" ht="33.75" x14ac:dyDescent="0.15">
      <c r="A25" s="308" t="s">
        <v>40</v>
      </c>
      <c r="B25" s="299">
        <v>50106</v>
      </c>
      <c r="C25" s="300">
        <v>105</v>
      </c>
      <c r="D25" s="315" t="s">
        <v>606</v>
      </c>
      <c r="E25" s="315" t="s">
        <v>605</v>
      </c>
      <c r="F25" s="323" t="s">
        <v>616</v>
      </c>
      <c r="G25" s="316" t="s">
        <v>607</v>
      </c>
      <c r="H25" s="300" t="s">
        <v>41</v>
      </c>
      <c r="I25" s="300">
        <v>1</v>
      </c>
      <c r="J25" s="320">
        <v>700000</v>
      </c>
      <c r="K25" s="318">
        <f t="shared" si="1"/>
        <v>700000</v>
      </c>
      <c r="L25" s="21" t="s">
        <v>84</v>
      </c>
      <c r="M25" s="21" t="s">
        <v>13</v>
      </c>
      <c r="N25" s="324"/>
    </row>
    <row r="26" spans="1:14" ht="33.75" x14ac:dyDescent="0.15">
      <c r="A26" s="308" t="s">
        <v>40</v>
      </c>
      <c r="B26" s="300">
        <v>50201</v>
      </c>
      <c r="C26" s="315" t="s">
        <v>22</v>
      </c>
      <c r="D26" s="315" t="s">
        <v>22</v>
      </c>
      <c r="E26" s="315" t="s">
        <v>503</v>
      </c>
      <c r="F26" s="315" t="s">
        <v>504</v>
      </c>
      <c r="G26" s="316" t="s">
        <v>60</v>
      </c>
      <c r="H26" s="300" t="s">
        <v>41</v>
      </c>
      <c r="I26" s="300">
        <v>1</v>
      </c>
      <c r="J26" s="320">
        <v>162481971.15000001</v>
      </c>
      <c r="K26" s="318">
        <f t="shared" si="1"/>
        <v>162481971.15000001</v>
      </c>
      <c r="L26" s="21" t="s">
        <v>84</v>
      </c>
      <c r="M26" s="21" t="s">
        <v>13</v>
      </c>
      <c r="N26" s="322"/>
    </row>
    <row r="27" spans="1:14" ht="33.75" x14ac:dyDescent="0.15">
      <c r="A27" s="308" t="s">
        <v>40</v>
      </c>
      <c r="B27" s="300">
        <v>50201</v>
      </c>
      <c r="C27" s="315" t="s">
        <v>22</v>
      </c>
      <c r="D27" s="315" t="s">
        <v>22</v>
      </c>
      <c r="E27" s="315" t="s">
        <v>503</v>
      </c>
      <c r="F27" s="315" t="s">
        <v>504</v>
      </c>
      <c r="G27" s="316" t="s">
        <v>608</v>
      </c>
      <c r="H27" s="300" t="s">
        <v>41</v>
      </c>
      <c r="I27" s="300">
        <v>1</v>
      </c>
      <c r="J27" s="320">
        <v>2600000000</v>
      </c>
      <c r="K27" s="318">
        <f t="shared" si="1"/>
        <v>2600000000</v>
      </c>
      <c r="L27" s="21" t="s">
        <v>84</v>
      </c>
      <c r="M27" s="21" t="s">
        <v>13</v>
      </c>
      <c r="N27" s="322"/>
    </row>
    <row r="28" spans="1:14" ht="33.75" x14ac:dyDescent="0.15">
      <c r="A28" s="308" t="s">
        <v>40</v>
      </c>
      <c r="B28" s="300">
        <v>50201</v>
      </c>
      <c r="C28" s="315" t="s">
        <v>22</v>
      </c>
      <c r="D28" s="315" t="s">
        <v>22</v>
      </c>
      <c r="E28" s="315" t="s">
        <v>503</v>
      </c>
      <c r="F28" s="315" t="s">
        <v>504</v>
      </c>
      <c r="G28" s="316" t="s">
        <v>609</v>
      </c>
      <c r="H28" s="300" t="s">
        <v>41</v>
      </c>
      <c r="I28" s="300">
        <v>1</v>
      </c>
      <c r="J28" s="320">
        <v>1271100000</v>
      </c>
      <c r="K28" s="318">
        <f t="shared" si="1"/>
        <v>1271100000</v>
      </c>
      <c r="L28" s="21" t="s">
        <v>84</v>
      </c>
      <c r="M28" s="21" t="s">
        <v>13</v>
      </c>
      <c r="N28" s="322"/>
    </row>
    <row r="29" spans="1:14" ht="33.75" x14ac:dyDescent="0.15">
      <c r="A29" s="308" t="s">
        <v>40</v>
      </c>
      <c r="B29" s="300">
        <v>50201</v>
      </c>
      <c r="C29" s="315" t="s">
        <v>22</v>
      </c>
      <c r="D29" s="315" t="s">
        <v>22</v>
      </c>
      <c r="E29" s="315" t="s">
        <v>503</v>
      </c>
      <c r="F29" s="315" t="s">
        <v>504</v>
      </c>
      <c r="G29" s="316" t="s">
        <v>610</v>
      </c>
      <c r="H29" s="300" t="s">
        <v>41</v>
      </c>
      <c r="I29" s="300">
        <v>1</v>
      </c>
      <c r="J29" s="320">
        <v>87500000</v>
      </c>
      <c r="K29" s="318">
        <f t="shared" si="1"/>
        <v>87500000</v>
      </c>
      <c r="L29" s="21" t="s">
        <v>84</v>
      </c>
      <c r="M29" s="21" t="s">
        <v>13</v>
      </c>
      <c r="N29" s="322"/>
    </row>
    <row r="30" spans="1:14" ht="33.75" x14ac:dyDescent="0.15">
      <c r="A30" s="308" t="s">
        <v>40</v>
      </c>
      <c r="B30" s="300">
        <v>50201</v>
      </c>
      <c r="C30" s="315" t="s">
        <v>22</v>
      </c>
      <c r="D30" s="315" t="s">
        <v>22</v>
      </c>
      <c r="E30" s="315" t="s">
        <v>503</v>
      </c>
      <c r="F30" s="315" t="s">
        <v>504</v>
      </c>
      <c r="G30" s="316" t="s">
        <v>611</v>
      </c>
      <c r="H30" s="300" t="s">
        <v>41</v>
      </c>
      <c r="I30" s="300">
        <v>1</v>
      </c>
      <c r="J30" s="320">
        <v>280200000</v>
      </c>
      <c r="K30" s="318">
        <f t="shared" si="1"/>
        <v>280200000</v>
      </c>
      <c r="L30" s="21" t="s">
        <v>84</v>
      </c>
      <c r="M30" s="21" t="s">
        <v>13</v>
      </c>
      <c r="N30" s="322"/>
    </row>
    <row r="31" spans="1:14" ht="33.75" x14ac:dyDescent="0.15">
      <c r="A31" s="308" t="s">
        <v>40</v>
      </c>
      <c r="B31" s="300">
        <v>50201</v>
      </c>
      <c r="C31" s="315" t="s">
        <v>22</v>
      </c>
      <c r="D31" s="315" t="s">
        <v>22</v>
      </c>
      <c r="E31" s="315" t="s">
        <v>503</v>
      </c>
      <c r="F31" s="315" t="s">
        <v>504</v>
      </c>
      <c r="G31" s="316" t="s">
        <v>612</v>
      </c>
      <c r="H31" s="300" t="s">
        <v>41</v>
      </c>
      <c r="I31" s="300">
        <v>1</v>
      </c>
      <c r="J31" s="320">
        <v>49762577.336499989</v>
      </c>
      <c r="K31" s="318">
        <f t="shared" si="1"/>
        <v>49762577.336499989</v>
      </c>
      <c r="L31" s="21" t="s">
        <v>84</v>
      </c>
      <c r="M31" s="21" t="s">
        <v>13</v>
      </c>
      <c r="N31" s="322"/>
    </row>
    <row r="32" spans="1:14" ht="33.75" x14ac:dyDescent="0.15">
      <c r="A32" s="308" t="s">
        <v>40</v>
      </c>
      <c r="B32" s="300">
        <v>50201</v>
      </c>
      <c r="C32" s="315" t="s">
        <v>22</v>
      </c>
      <c r="D32" s="315" t="s">
        <v>22</v>
      </c>
      <c r="E32" s="315" t="s">
        <v>503</v>
      </c>
      <c r="F32" s="315" t="s">
        <v>504</v>
      </c>
      <c r="G32" s="316" t="s">
        <v>613</v>
      </c>
      <c r="H32" s="300" t="s">
        <v>41</v>
      </c>
      <c r="I32" s="300">
        <v>1</v>
      </c>
      <c r="J32" s="320">
        <v>167825000</v>
      </c>
      <c r="K32" s="318">
        <f t="shared" si="1"/>
        <v>167825000</v>
      </c>
      <c r="L32" s="21" t="s">
        <v>84</v>
      </c>
      <c r="M32" s="21" t="s">
        <v>13</v>
      </c>
      <c r="N32" s="322"/>
    </row>
    <row r="33" spans="1:14" ht="33.75" x14ac:dyDescent="0.15">
      <c r="A33" s="308" t="s">
        <v>40</v>
      </c>
      <c r="B33" s="300">
        <v>50201</v>
      </c>
      <c r="C33" s="315" t="s">
        <v>22</v>
      </c>
      <c r="D33" s="315" t="s">
        <v>22</v>
      </c>
      <c r="E33" s="315" t="s">
        <v>503</v>
      </c>
      <c r="F33" s="315" t="s">
        <v>504</v>
      </c>
      <c r="G33" s="316" t="s">
        <v>614</v>
      </c>
      <c r="H33" s="300" t="s">
        <v>41</v>
      </c>
      <c r="I33" s="300">
        <v>1</v>
      </c>
      <c r="J33" s="320">
        <v>195926490.44999999</v>
      </c>
      <c r="K33" s="318">
        <f t="shared" si="1"/>
        <v>195926490.44999999</v>
      </c>
      <c r="L33" s="21" t="s">
        <v>84</v>
      </c>
      <c r="M33" s="21" t="s">
        <v>13</v>
      </c>
      <c r="N33" s="322"/>
    </row>
    <row r="34" spans="1:14" ht="33.75" x14ac:dyDescent="0.15">
      <c r="A34" s="308" t="s">
        <v>40</v>
      </c>
      <c r="B34" s="300">
        <v>50201</v>
      </c>
      <c r="C34" s="315" t="s">
        <v>22</v>
      </c>
      <c r="D34" s="315" t="s">
        <v>22</v>
      </c>
      <c r="E34" s="315" t="s">
        <v>503</v>
      </c>
      <c r="F34" s="315" t="s">
        <v>504</v>
      </c>
      <c r="G34" s="316" t="s">
        <v>615</v>
      </c>
      <c r="H34" s="300" t="s">
        <v>41</v>
      </c>
      <c r="I34" s="300">
        <v>1</v>
      </c>
      <c r="J34" s="320">
        <v>117587105.40000001</v>
      </c>
      <c r="K34" s="318">
        <f t="shared" si="1"/>
        <v>117587105.40000001</v>
      </c>
      <c r="L34" s="21" t="s">
        <v>84</v>
      </c>
      <c r="M34" s="21" t="s">
        <v>13</v>
      </c>
      <c r="N34" s="322"/>
    </row>
    <row r="35" spans="1:14" ht="22.5" x14ac:dyDescent="0.15">
      <c r="A35" s="308" t="s">
        <v>1598</v>
      </c>
      <c r="B35" s="327">
        <v>10102</v>
      </c>
      <c r="C35" s="328" t="s">
        <v>14</v>
      </c>
      <c r="D35" s="328" t="s">
        <v>627</v>
      </c>
      <c r="E35" s="328" t="s">
        <v>628</v>
      </c>
      <c r="F35" s="328" t="s">
        <v>629</v>
      </c>
      <c r="G35" s="329" t="s">
        <v>630</v>
      </c>
      <c r="H35" s="327" t="s">
        <v>631</v>
      </c>
      <c r="I35" s="330">
        <v>6</v>
      </c>
      <c r="J35" s="327">
        <v>16000</v>
      </c>
      <c r="K35" s="331">
        <f t="shared" ref="K35:K93" si="2">J35*I35</f>
        <v>96000</v>
      </c>
      <c r="L35" s="302" t="s">
        <v>330</v>
      </c>
      <c r="M35" s="303" t="s">
        <v>13</v>
      </c>
    </row>
    <row r="36" spans="1:14" x14ac:dyDescent="0.15">
      <c r="A36" s="308" t="s">
        <v>1598</v>
      </c>
      <c r="B36" s="332">
        <v>10304</v>
      </c>
      <c r="C36" s="333" t="s">
        <v>18</v>
      </c>
      <c r="D36" s="333" t="s">
        <v>19</v>
      </c>
      <c r="E36" s="334">
        <v>78142004</v>
      </c>
      <c r="F36" s="334">
        <v>92135645</v>
      </c>
      <c r="G36" s="329" t="s">
        <v>632</v>
      </c>
      <c r="H36" s="327" t="s">
        <v>631</v>
      </c>
      <c r="I36" s="330">
        <v>1</v>
      </c>
      <c r="J36" s="327">
        <v>150000</v>
      </c>
      <c r="K36" s="331">
        <f>J36*I36</f>
        <v>150000</v>
      </c>
      <c r="L36" s="302" t="s">
        <v>330</v>
      </c>
      <c r="M36" s="303" t="s">
        <v>13</v>
      </c>
    </row>
    <row r="37" spans="1:14" x14ac:dyDescent="0.15">
      <c r="A37" s="308" t="s">
        <v>1598</v>
      </c>
      <c r="B37" s="327">
        <v>10401</v>
      </c>
      <c r="C37" s="328" t="s">
        <v>16</v>
      </c>
      <c r="D37" s="328" t="s">
        <v>187</v>
      </c>
      <c r="E37" s="328" t="s">
        <v>633</v>
      </c>
      <c r="F37" s="328" t="s">
        <v>634</v>
      </c>
      <c r="G37" s="329" t="s">
        <v>635</v>
      </c>
      <c r="H37" s="327" t="s">
        <v>631</v>
      </c>
      <c r="I37" s="330">
        <v>9</v>
      </c>
      <c r="J37" s="327">
        <v>50000</v>
      </c>
      <c r="K37" s="331">
        <f t="shared" si="2"/>
        <v>450000</v>
      </c>
      <c r="L37" s="302" t="s">
        <v>330</v>
      </c>
      <c r="M37" s="303" t="s">
        <v>13</v>
      </c>
    </row>
    <row r="38" spans="1:14" x14ac:dyDescent="0.15">
      <c r="A38" s="308" t="s">
        <v>1598</v>
      </c>
      <c r="B38" s="332">
        <v>10499</v>
      </c>
      <c r="C38" s="333" t="s">
        <v>18</v>
      </c>
      <c r="D38" s="333" t="s">
        <v>19</v>
      </c>
      <c r="E38" s="334">
        <v>73131606</v>
      </c>
      <c r="F38" s="334">
        <v>92129975</v>
      </c>
      <c r="G38" s="329" t="s">
        <v>636</v>
      </c>
      <c r="H38" s="327" t="s">
        <v>631</v>
      </c>
      <c r="I38" s="330">
        <v>1</v>
      </c>
      <c r="J38" s="327">
        <v>150000</v>
      </c>
      <c r="K38" s="331">
        <f t="shared" si="2"/>
        <v>150000</v>
      </c>
      <c r="L38" s="302" t="s">
        <v>330</v>
      </c>
      <c r="M38" s="303" t="s">
        <v>13</v>
      </c>
    </row>
    <row r="39" spans="1:14" ht="22.5" x14ac:dyDescent="0.15">
      <c r="A39" s="308" t="s">
        <v>1598</v>
      </c>
      <c r="B39" s="312">
        <v>10804</v>
      </c>
      <c r="C39" s="328" t="s">
        <v>637</v>
      </c>
      <c r="D39" s="333" t="s">
        <v>638</v>
      </c>
      <c r="E39" s="335">
        <v>78180108</v>
      </c>
      <c r="F39" s="334">
        <v>92001594</v>
      </c>
      <c r="G39" s="336" t="s">
        <v>639</v>
      </c>
      <c r="H39" s="312" t="s">
        <v>640</v>
      </c>
      <c r="I39" s="330">
        <v>1</v>
      </c>
      <c r="J39" s="327">
        <v>3550000</v>
      </c>
      <c r="K39" s="331">
        <f t="shared" si="2"/>
        <v>3550000</v>
      </c>
      <c r="L39" s="302" t="s">
        <v>330</v>
      </c>
      <c r="M39" s="303" t="s">
        <v>13</v>
      </c>
    </row>
    <row r="40" spans="1:14" ht="22.5" x14ac:dyDescent="0.15">
      <c r="A40" s="308" t="s">
        <v>1598</v>
      </c>
      <c r="B40" s="312">
        <v>10805</v>
      </c>
      <c r="C40" s="328" t="s">
        <v>18</v>
      </c>
      <c r="D40" s="333" t="s">
        <v>641</v>
      </c>
      <c r="E40" s="335">
        <v>78181507</v>
      </c>
      <c r="F40" s="334">
        <v>92061757</v>
      </c>
      <c r="G40" s="336" t="s">
        <v>642</v>
      </c>
      <c r="H40" s="312" t="s">
        <v>631</v>
      </c>
      <c r="I40" s="330">
        <v>1</v>
      </c>
      <c r="J40" s="327">
        <v>250000</v>
      </c>
      <c r="K40" s="337">
        <f>J40*I40</f>
        <v>250000</v>
      </c>
      <c r="L40" s="302" t="s">
        <v>330</v>
      </c>
      <c r="M40" s="303" t="s">
        <v>13</v>
      </c>
    </row>
    <row r="41" spans="1:14" ht="33.75" x14ac:dyDescent="0.15">
      <c r="A41" s="308" t="s">
        <v>1598</v>
      </c>
      <c r="B41" s="312">
        <v>20101</v>
      </c>
      <c r="C41" s="328" t="s">
        <v>21</v>
      </c>
      <c r="D41" s="333" t="s">
        <v>643</v>
      </c>
      <c r="E41" s="330">
        <v>15121504</v>
      </c>
      <c r="F41" s="330">
        <v>92079988</v>
      </c>
      <c r="G41" s="338" t="s">
        <v>644</v>
      </c>
      <c r="H41" s="312" t="s">
        <v>640</v>
      </c>
      <c r="I41" s="330">
        <v>20</v>
      </c>
      <c r="J41" s="327">
        <v>4869</v>
      </c>
      <c r="K41" s="331">
        <f t="shared" si="2"/>
        <v>97380</v>
      </c>
      <c r="L41" s="302" t="s">
        <v>330</v>
      </c>
      <c r="M41" s="303" t="s">
        <v>13</v>
      </c>
    </row>
    <row r="42" spans="1:14" ht="22.5" x14ac:dyDescent="0.15">
      <c r="A42" s="308" t="s">
        <v>1598</v>
      </c>
      <c r="B42" s="312">
        <v>20101</v>
      </c>
      <c r="C42" s="328" t="s">
        <v>21</v>
      </c>
      <c r="D42" s="333" t="s">
        <v>645</v>
      </c>
      <c r="E42" s="330">
        <v>15121501</v>
      </c>
      <c r="F42" s="330">
        <v>90027904</v>
      </c>
      <c r="G42" s="338" t="s">
        <v>646</v>
      </c>
      <c r="H42" s="312" t="s">
        <v>640</v>
      </c>
      <c r="I42" s="330">
        <v>13</v>
      </c>
      <c r="J42" s="327">
        <v>7170</v>
      </c>
      <c r="K42" s="331">
        <f t="shared" si="2"/>
        <v>93210</v>
      </c>
      <c r="L42" s="302" t="s">
        <v>330</v>
      </c>
      <c r="M42" s="303" t="s">
        <v>13</v>
      </c>
    </row>
    <row r="43" spans="1:14" ht="33.75" x14ac:dyDescent="0.15">
      <c r="A43" s="308" t="s">
        <v>1598</v>
      </c>
      <c r="B43" s="327">
        <v>20101</v>
      </c>
      <c r="C43" s="328" t="s">
        <v>21</v>
      </c>
      <c r="D43" s="328" t="s">
        <v>22</v>
      </c>
      <c r="E43" s="330">
        <v>15121501</v>
      </c>
      <c r="F43" s="330">
        <v>92017636</v>
      </c>
      <c r="G43" s="339" t="s">
        <v>647</v>
      </c>
      <c r="H43" s="327" t="s">
        <v>640</v>
      </c>
      <c r="I43" s="300">
        <v>48</v>
      </c>
      <c r="J43" s="327">
        <v>2800</v>
      </c>
      <c r="K43" s="331">
        <f t="shared" si="2"/>
        <v>134400</v>
      </c>
      <c r="L43" s="302" t="s">
        <v>330</v>
      </c>
      <c r="M43" s="303" t="s">
        <v>13</v>
      </c>
    </row>
    <row r="44" spans="1:14" x14ac:dyDescent="0.15">
      <c r="A44" s="308" t="s">
        <v>1598</v>
      </c>
      <c r="B44" s="327">
        <v>20101</v>
      </c>
      <c r="C44" s="333" t="s">
        <v>23</v>
      </c>
      <c r="D44" s="333" t="s">
        <v>648</v>
      </c>
      <c r="E44" s="330">
        <v>15121902</v>
      </c>
      <c r="F44" s="330">
        <v>90015654</v>
      </c>
      <c r="G44" s="340" t="s">
        <v>649</v>
      </c>
      <c r="H44" s="327" t="s">
        <v>650</v>
      </c>
      <c r="I44" s="330">
        <v>1</v>
      </c>
      <c r="J44" s="327">
        <v>3370</v>
      </c>
      <c r="K44" s="331">
        <f t="shared" si="2"/>
        <v>3370</v>
      </c>
      <c r="L44" s="302" t="s">
        <v>330</v>
      </c>
      <c r="M44" s="303" t="s">
        <v>13</v>
      </c>
    </row>
    <row r="45" spans="1:14" x14ac:dyDescent="0.15">
      <c r="A45" s="308" t="s">
        <v>1598</v>
      </c>
      <c r="B45" s="327">
        <v>20102</v>
      </c>
      <c r="C45" s="333" t="s">
        <v>21</v>
      </c>
      <c r="D45" s="333" t="s">
        <v>56</v>
      </c>
      <c r="E45" s="326">
        <v>12352104</v>
      </c>
      <c r="F45" s="326">
        <v>92007506</v>
      </c>
      <c r="G45" s="340" t="s">
        <v>651</v>
      </c>
      <c r="H45" s="327" t="s">
        <v>652</v>
      </c>
      <c r="I45" s="330">
        <v>4</v>
      </c>
      <c r="J45" s="327">
        <v>2440</v>
      </c>
      <c r="K45" s="331">
        <f>J45*I45</f>
        <v>9760</v>
      </c>
      <c r="L45" s="302" t="s">
        <v>330</v>
      </c>
      <c r="M45" s="303" t="s">
        <v>13</v>
      </c>
    </row>
    <row r="46" spans="1:14" ht="22.5" x14ac:dyDescent="0.15">
      <c r="A46" s="308" t="s">
        <v>1598</v>
      </c>
      <c r="B46" s="327">
        <v>20102</v>
      </c>
      <c r="C46" s="333" t="s">
        <v>21</v>
      </c>
      <c r="D46" s="333" t="s">
        <v>56</v>
      </c>
      <c r="E46" s="333" t="s">
        <v>653</v>
      </c>
      <c r="F46" s="333" t="s">
        <v>654</v>
      </c>
      <c r="G46" s="341" t="s">
        <v>655</v>
      </c>
      <c r="H46" s="327" t="s">
        <v>652</v>
      </c>
      <c r="I46" s="330">
        <v>2</v>
      </c>
      <c r="J46" s="327">
        <v>2255</v>
      </c>
      <c r="K46" s="331">
        <f t="shared" si="2"/>
        <v>4510</v>
      </c>
      <c r="L46" s="302" t="s">
        <v>330</v>
      </c>
      <c r="M46" s="303" t="s">
        <v>13</v>
      </c>
    </row>
    <row r="47" spans="1:14" ht="33.75" x14ac:dyDescent="0.15">
      <c r="A47" s="308" t="s">
        <v>1598</v>
      </c>
      <c r="B47" s="327">
        <v>20103</v>
      </c>
      <c r="C47" s="328" t="s">
        <v>14</v>
      </c>
      <c r="D47" s="328" t="s">
        <v>656</v>
      </c>
      <c r="E47" s="307">
        <v>51472901</v>
      </c>
      <c r="F47" s="307">
        <v>92049660</v>
      </c>
      <c r="G47" s="342" t="s">
        <v>657</v>
      </c>
      <c r="H47" s="327" t="s">
        <v>652</v>
      </c>
      <c r="I47" s="330">
        <v>16</v>
      </c>
      <c r="J47" s="327">
        <v>12200</v>
      </c>
      <c r="K47" s="331">
        <f t="shared" si="2"/>
        <v>195200</v>
      </c>
      <c r="L47" s="302" t="s">
        <v>330</v>
      </c>
      <c r="M47" s="303" t="s">
        <v>13</v>
      </c>
    </row>
    <row r="48" spans="1:14" ht="33.75" x14ac:dyDescent="0.15">
      <c r="A48" s="308" t="s">
        <v>1598</v>
      </c>
      <c r="B48" s="327">
        <v>20103</v>
      </c>
      <c r="C48" s="328" t="s">
        <v>14</v>
      </c>
      <c r="D48" s="328" t="s">
        <v>305</v>
      </c>
      <c r="E48" s="312">
        <v>51472901</v>
      </c>
      <c r="F48" s="312">
        <v>92086715</v>
      </c>
      <c r="G48" s="342" t="s">
        <v>658</v>
      </c>
      <c r="H48" s="327" t="s">
        <v>652</v>
      </c>
      <c r="I48" s="330">
        <v>6</v>
      </c>
      <c r="J48" s="327">
        <v>13308</v>
      </c>
      <c r="K48" s="331">
        <f t="shared" si="2"/>
        <v>79848</v>
      </c>
      <c r="L48" s="302" t="s">
        <v>330</v>
      </c>
      <c r="M48" s="303" t="s">
        <v>13</v>
      </c>
    </row>
    <row r="49" spans="1:13" ht="33.75" x14ac:dyDescent="0.15">
      <c r="A49" s="308" t="s">
        <v>1598</v>
      </c>
      <c r="B49" s="327">
        <v>20103</v>
      </c>
      <c r="C49" s="328">
        <v>280</v>
      </c>
      <c r="D49" s="328" t="s">
        <v>167</v>
      </c>
      <c r="E49" s="330">
        <v>50501804</v>
      </c>
      <c r="F49" s="330">
        <v>92083497</v>
      </c>
      <c r="G49" s="343" t="s">
        <v>659</v>
      </c>
      <c r="H49" s="327" t="s">
        <v>660</v>
      </c>
      <c r="I49" s="330">
        <v>500</v>
      </c>
      <c r="J49" s="327">
        <v>106</v>
      </c>
      <c r="K49" s="331">
        <f t="shared" si="2"/>
        <v>53000</v>
      </c>
      <c r="L49" s="302" t="s">
        <v>330</v>
      </c>
      <c r="M49" s="303" t="s">
        <v>13</v>
      </c>
    </row>
    <row r="50" spans="1:13" ht="22.5" x14ac:dyDescent="0.15">
      <c r="A50" s="308" t="s">
        <v>1598</v>
      </c>
      <c r="B50" s="327">
        <v>20103</v>
      </c>
      <c r="C50" s="328">
        <v>280</v>
      </c>
      <c r="D50" s="328" t="s">
        <v>661</v>
      </c>
      <c r="E50" s="307">
        <v>50501804</v>
      </c>
      <c r="F50" s="307">
        <v>92096419</v>
      </c>
      <c r="G50" s="344" t="s">
        <v>662</v>
      </c>
      <c r="H50" s="327" t="s">
        <v>660</v>
      </c>
      <c r="I50" s="330">
        <v>750</v>
      </c>
      <c r="J50" s="327">
        <v>65</v>
      </c>
      <c r="K50" s="331">
        <f t="shared" si="2"/>
        <v>48750</v>
      </c>
      <c r="L50" s="302" t="s">
        <v>330</v>
      </c>
      <c r="M50" s="303" t="s">
        <v>13</v>
      </c>
    </row>
    <row r="51" spans="1:13" ht="22.5" x14ac:dyDescent="0.15">
      <c r="A51" s="308" t="s">
        <v>1598</v>
      </c>
      <c r="B51" s="327">
        <v>20103</v>
      </c>
      <c r="C51" s="328" t="s">
        <v>14</v>
      </c>
      <c r="D51" s="328" t="s">
        <v>663</v>
      </c>
      <c r="E51" s="345">
        <v>51191601</v>
      </c>
      <c r="F51" s="328" t="s">
        <v>664</v>
      </c>
      <c r="G51" s="346" t="s">
        <v>665</v>
      </c>
      <c r="H51" s="327" t="s">
        <v>666</v>
      </c>
      <c r="I51" s="330">
        <v>5</v>
      </c>
      <c r="J51" s="327">
        <v>5412</v>
      </c>
      <c r="K51" s="331">
        <f>J51*I51</f>
        <v>27060</v>
      </c>
      <c r="L51" s="302" t="s">
        <v>330</v>
      </c>
      <c r="M51" s="303" t="s">
        <v>13</v>
      </c>
    </row>
    <row r="52" spans="1:13" ht="33.75" x14ac:dyDescent="0.15">
      <c r="A52" s="308" t="s">
        <v>1598</v>
      </c>
      <c r="B52" s="327">
        <v>20103</v>
      </c>
      <c r="C52" s="328" t="s">
        <v>14</v>
      </c>
      <c r="D52" s="328" t="s">
        <v>663</v>
      </c>
      <c r="E52" s="345">
        <v>51191601</v>
      </c>
      <c r="F52" s="347">
        <v>90017335</v>
      </c>
      <c r="G52" s="348" t="s">
        <v>667</v>
      </c>
      <c r="H52" s="327" t="s">
        <v>666</v>
      </c>
      <c r="I52" s="330">
        <v>1</v>
      </c>
      <c r="J52" s="327">
        <v>6000</v>
      </c>
      <c r="K52" s="331">
        <f t="shared" si="2"/>
        <v>6000</v>
      </c>
      <c r="L52" s="302" t="s">
        <v>330</v>
      </c>
      <c r="M52" s="303" t="s">
        <v>13</v>
      </c>
    </row>
    <row r="53" spans="1:13" ht="22.5" x14ac:dyDescent="0.15">
      <c r="A53" s="308" t="s">
        <v>1598</v>
      </c>
      <c r="B53" s="327">
        <v>20103</v>
      </c>
      <c r="C53" s="328" t="s">
        <v>14</v>
      </c>
      <c r="D53" s="328" t="s">
        <v>668</v>
      </c>
      <c r="E53" s="330">
        <v>51422306</v>
      </c>
      <c r="F53" s="330">
        <v>92084065</v>
      </c>
      <c r="G53" s="349" t="s">
        <v>669</v>
      </c>
      <c r="H53" s="327" t="s">
        <v>660</v>
      </c>
      <c r="I53" s="330">
        <v>500</v>
      </c>
      <c r="J53" s="327">
        <v>42</v>
      </c>
      <c r="K53" s="331">
        <f t="shared" si="2"/>
        <v>21000</v>
      </c>
      <c r="L53" s="302" t="s">
        <v>330</v>
      </c>
      <c r="M53" s="303" t="s">
        <v>13</v>
      </c>
    </row>
    <row r="54" spans="1:13" ht="45" x14ac:dyDescent="0.15">
      <c r="A54" s="308" t="s">
        <v>1598</v>
      </c>
      <c r="B54" s="327">
        <v>20103</v>
      </c>
      <c r="C54" s="328" t="s">
        <v>14</v>
      </c>
      <c r="D54" s="328">
        <v>101125</v>
      </c>
      <c r="E54" s="350">
        <v>51452801</v>
      </c>
      <c r="F54" s="330">
        <v>92084911</v>
      </c>
      <c r="G54" s="342" t="s">
        <v>670</v>
      </c>
      <c r="H54" s="327" t="s">
        <v>660</v>
      </c>
      <c r="I54" s="330">
        <v>1050</v>
      </c>
      <c r="J54" s="327">
        <v>85</v>
      </c>
      <c r="K54" s="331">
        <f t="shared" si="2"/>
        <v>89250</v>
      </c>
      <c r="L54" s="302" t="s">
        <v>330</v>
      </c>
      <c r="M54" s="303" t="s">
        <v>13</v>
      </c>
    </row>
    <row r="55" spans="1:13" ht="33.75" x14ac:dyDescent="0.15">
      <c r="A55" s="308" t="s">
        <v>1598</v>
      </c>
      <c r="B55" s="327">
        <v>20103</v>
      </c>
      <c r="C55" s="328" t="s">
        <v>14</v>
      </c>
      <c r="D55" s="328">
        <v>101125</v>
      </c>
      <c r="E55" s="308">
        <v>51452801</v>
      </c>
      <c r="F55" s="312">
        <v>92086713</v>
      </c>
      <c r="G55" s="351" t="s">
        <v>671</v>
      </c>
      <c r="H55" s="327" t="s">
        <v>640</v>
      </c>
      <c r="I55" s="330">
        <v>12</v>
      </c>
      <c r="J55" s="327">
        <v>2573</v>
      </c>
      <c r="K55" s="331">
        <f t="shared" si="2"/>
        <v>30876</v>
      </c>
      <c r="L55" s="302" t="s">
        <v>330</v>
      </c>
      <c r="M55" s="303" t="s">
        <v>13</v>
      </c>
    </row>
    <row r="56" spans="1:13" ht="33.75" x14ac:dyDescent="0.15">
      <c r="A56" s="308" t="s">
        <v>1598</v>
      </c>
      <c r="B56" s="327">
        <v>20103</v>
      </c>
      <c r="C56" s="328" t="s">
        <v>14</v>
      </c>
      <c r="D56" s="328" t="s">
        <v>672</v>
      </c>
      <c r="E56" s="350">
        <v>51452802</v>
      </c>
      <c r="F56" s="330">
        <v>92084909</v>
      </c>
      <c r="G56" s="343" t="s">
        <v>673</v>
      </c>
      <c r="H56" s="327" t="s">
        <v>660</v>
      </c>
      <c r="I56" s="330">
        <v>750</v>
      </c>
      <c r="J56" s="327">
        <v>159</v>
      </c>
      <c r="K56" s="331">
        <f t="shared" si="2"/>
        <v>119250</v>
      </c>
      <c r="L56" s="302" t="s">
        <v>330</v>
      </c>
      <c r="M56" s="303" t="s">
        <v>13</v>
      </c>
    </row>
    <row r="57" spans="1:13" ht="33.75" x14ac:dyDescent="0.15">
      <c r="A57" s="308" t="s">
        <v>1598</v>
      </c>
      <c r="B57" s="327">
        <v>20103</v>
      </c>
      <c r="C57" s="328" t="s">
        <v>14</v>
      </c>
      <c r="D57" s="328" t="s">
        <v>674</v>
      </c>
      <c r="E57" s="350">
        <v>51201808</v>
      </c>
      <c r="F57" s="330">
        <v>92085003</v>
      </c>
      <c r="G57" s="343" t="s">
        <v>675</v>
      </c>
      <c r="H57" s="327" t="s">
        <v>676</v>
      </c>
      <c r="I57" s="330">
        <v>500</v>
      </c>
      <c r="J57" s="327">
        <v>20</v>
      </c>
      <c r="K57" s="331">
        <f t="shared" si="2"/>
        <v>10000</v>
      </c>
      <c r="L57" s="302" t="s">
        <v>330</v>
      </c>
      <c r="M57" s="303" t="s">
        <v>13</v>
      </c>
    </row>
    <row r="58" spans="1:13" ht="22.5" x14ac:dyDescent="0.15">
      <c r="A58" s="308" t="s">
        <v>1598</v>
      </c>
      <c r="B58" s="327">
        <v>20103</v>
      </c>
      <c r="C58" s="328" t="s">
        <v>14</v>
      </c>
      <c r="D58" s="328" t="s">
        <v>677</v>
      </c>
      <c r="E58" s="330">
        <v>51182203</v>
      </c>
      <c r="F58" s="330">
        <v>92083613</v>
      </c>
      <c r="G58" s="349" t="s">
        <v>678</v>
      </c>
      <c r="H58" s="327" t="s">
        <v>660</v>
      </c>
      <c r="I58" s="330">
        <v>200</v>
      </c>
      <c r="J58" s="327">
        <v>48</v>
      </c>
      <c r="K58" s="331">
        <f t="shared" si="2"/>
        <v>9600</v>
      </c>
      <c r="L58" s="302" t="s">
        <v>330</v>
      </c>
      <c r="M58" s="303" t="s">
        <v>13</v>
      </c>
    </row>
    <row r="59" spans="1:13" ht="45" x14ac:dyDescent="0.15">
      <c r="A59" s="308" t="s">
        <v>1598</v>
      </c>
      <c r="B59" s="327">
        <v>20103</v>
      </c>
      <c r="C59" s="328" t="s">
        <v>14</v>
      </c>
      <c r="D59" s="328" t="s">
        <v>679</v>
      </c>
      <c r="E59" s="350">
        <v>51172202</v>
      </c>
      <c r="F59" s="330">
        <v>92083623</v>
      </c>
      <c r="G59" s="343" t="s">
        <v>680</v>
      </c>
      <c r="H59" s="327" t="s">
        <v>660</v>
      </c>
      <c r="I59" s="330">
        <v>650</v>
      </c>
      <c r="J59" s="327">
        <v>47</v>
      </c>
      <c r="K59" s="331">
        <f t="shared" si="2"/>
        <v>30550</v>
      </c>
      <c r="L59" s="302" t="s">
        <v>330</v>
      </c>
      <c r="M59" s="303" t="s">
        <v>13</v>
      </c>
    </row>
    <row r="60" spans="1:13" ht="22.5" x14ac:dyDescent="0.15">
      <c r="A60" s="308" t="s">
        <v>1598</v>
      </c>
      <c r="B60" s="327">
        <v>20103</v>
      </c>
      <c r="C60" s="328" t="s">
        <v>14</v>
      </c>
      <c r="D60" s="328" t="s">
        <v>25</v>
      </c>
      <c r="E60" s="332">
        <v>51384620</v>
      </c>
      <c r="F60" s="330">
        <v>92085001</v>
      </c>
      <c r="G60" s="343" t="s">
        <v>681</v>
      </c>
      <c r="H60" s="327" t="s">
        <v>631</v>
      </c>
      <c r="I60" s="330">
        <v>5</v>
      </c>
      <c r="J60" s="327">
        <v>5210</v>
      </c>
      <c r="K60" s="331">
        <f t="shared" si="2"/>
        <v>26050</v>
      </c>
      <c r="L60" s="302" t="s">
        <v>330</v>
      </c>
      <c r="M60" s="303" t="s">
        <v>13</v>
      </c>
    </row>
    <row r="61" spans="1:13" ht="45" x14ac:dyDescent="0.15">
      <c r="A61" s="308" t="s">
        <v>1598</v>
      </c>
      <c r="B61" s="327">
        <v>20103</v>
      </c>
      <c r="C61" s="328" t="s">
        <v>14</v>
      </c>
      <c r="D61" s="328" t="s">
        <v>672</v>
      </c>
      <c r="E61" s="350">
        <v>51451612</v>
      </c>
      <c r="F61" s="330">
        <v>92085004</v>
      </c>
      <c r="G61" s="343" t="s">
        <v>682</v>
      </c>
      <c r="H61" s="327" t="s">
        <v>683</v>
      </c>
      <c r="I61" s="330">
        <v>8</v>
      </c>
      <c r="J61" s="327">
        <v>27053</v>
      </c>
      <c r="K61" s="331">
        <f t="shared" si="2"/>
        <v>216424</v>
      </c>
      <c r="L61" s="302" t="s">
        <v>330</v>
      </c>
      <c r="M61" s="303" t="s">
        <v>13</v>
      </c>
    </row>
    <row r="62" spans="1:13" ht="33.75" x14ac:dyDescent="0.15">
      <c r="A62" s="308" t="s">
        <v>1598</v>
      </c>
      <c r="B62" s="327">
        <v>20103</v>
      </c>
      <c r="C62" s="328" t="s">
        <v>14</v>
      </c>
      <c r="D62" s="328" t="s">
        <v>672</v>
      </c>
      <c r="E62" s="350">
        <v>51451612</v>
      </c>
      <c r="F62" s="330">
        <v>92084999</v>
      </c>
      <c r="G62" s="343" t="s">
        <v>684</v>
      </c>
      <c r="H62" s="327" t="s">
        <v>631</v>
      </c>
      <c r="I62" s="330">
        <v>40</v>
      </c>
      <c r="J62" s="327">
        <v>1850</v>
      </c>
      <c r="K62" s="331">
        <f t="shared" si="2"/>
        <v>74000</v>
      </c>
      <c r="L62" s="302" t="s">
        <v>330</v>
      </c>
      <c r="M62" s="303" t="s">
        <v>13</v>
      </c>
    </row>
    <row r="63" spans="1:13" ht="22.5" x14ac:dyDescent="0.15">
      <c r="A63" s="308" t="s">
        <v>1598</v>
      </c>
      <c r="B63" s="327">
        <v>20103</v>
      </c>
      <c r="C63" s="328" t="s">
        <v>14</v>
      </c>
      <c r="D63" s="328" t="s">
        <v>672</v>
      </c>
      <c r="E63" s="326">
        <v>51453404</v>
      </c>
      <c r="F63" s="326">
        <v>92136567</v>
      </c>
      <c r="G63" s="343" t="s">
        <v>685</v>
      </c>
      <c r="H63" s="327" t="s">
        <v>686</v>
      </c>
      <c r="I63" s="330">
        <v>7</v>
      </c>
      <c r="J63" s="327">
        <v>44844</v>
      </c>
      <c r="K63" s="331">
        <f t="shared" si="2"/>
        <v>313908</v>
      </c>
      <c r="L63" s="302" t="s">
        <v>330</v>
      </c>
      <c r="M63" s="303" t="s">
        <v>13</v>
      </c>
    </row>
    <row r="64" spans="1:13" ht="33.75" x14ac:dyDescent="0.15">
      <c r="A64" s="308" t="s">
        <v>1598</v>
      </c>
      <c r="B64" s="327">
        <v>20103</v>
      </c>
      <c r="C64" s="328" t="s">
        <v>14</v>
      </c>
      <c r="D64" s="328" t="s">
        <v>687</v>
      </c>
      <c r="E64" s="350">
        <v>10191509</v>
      </c>
      <c r="F64" s="330">
        <v>92085173</v>
      </c>
      <c r="G64" s="352" t="s">
        <v>688</v>
      </c>
      <c r="H64" s="327" t="s">
        <v>652</v>
      </c>
      <c r="I64" s="330">
        <v>1</v>
      </c>
      <c r="J64" s="327">
        <v>28508</v>
      </c>
      <c r="K64" s="331">
        <f t="shared" si="2"/>
        <v>28508</v>
      </c>
      <c r="L64" s="302" t="s">
        <v>330</v>
      </c>
      <c r="M64" s="303" t="s">
        <v>13</v>
      </c>
    </row>
    <row r="65" spans="1:13" ht="33.75" x14ac:dyDescent="0.15">
      <c r="A65" s="308" t="s">
        <v>1598</v>
      </c>
      <c r="B65" s="327">
        <v>20103</v>
      </c>
      <c r="C65" s="328" t="s">
        <v>14</v>
      </c>
      <c r="D65" s="328" t="s">
        <v>689</v>
      </c>
      <c r="E65" s="350">
        <v>51453404</v>
      </c>
      <c r="F65" s="330">
        <v>92084064</v>
      </c>
      <c r="G65" s="343" t="s">
        <v>690</v>
      </c>
      <c r="H65" s="327" t="s">
        <v>652</v>
      </c>
      <c r="I65" s="330">
        <v>5</v>
      </c>
      <c r="J65" s="327">
        <v>62283</v>
      </c>
      <c r="K65" s="331">
        <f t="shared" si="2"/>
        <v>311415</v>
      </c>
      <c r="L65" s="302" t="s">
        <v>330</v>
      </c>
      <c r="M65" s="303" t="s">
        <v>13</v>
      </c>
    </row>
    <row r="66" spans="1:13" x14ac:dyDescent="0.15">
      <c r="A66" s="308" t="s">
        <v>1598</v>
      </c>
      <c r="B66" s="327">
        <v>20103</v>
      </c>
      <c r="C66" s="328" t="s">
        <v>24</v>
      </c>
      <c r="D66" s="328" t="s">
        <v>27</v>
      </c>
      <c r="E66" s="328" t="s">
        <v>691</v>
      </c>
      <c r="F66" s="328" t="s">
        <v>692</v>
      </c>
      <c r="G66" s="353" t="s">
        <v>693</v>
      </c>
      <c r="H66" s="327" t="s">
        <v>676</v>
      </c>
      <c r="I66" s="330">
        <v>100</v>
      </c>
      <c r="J66" s="327">
        <v>400</v>
      </c>
      <c r="K66" s="331">
        <f t="shared" si="2"/>
        <v>40000</v>
      </c>
      <c r="L66" s="302" t="s">
        <v>330</v>
      </c>
      <c r="M66" s="303" t="s">
        <v>13</v>
      </c>
    </row>
    <row r="67" spans="1:13" ht="33.75" x14ac:dyDescent="0.15">
      <c r="A67" s="308" t="s">
        <v>1598</v>
      </c>
      <c r="B67" s="327">
        <v>20103</v>
      </c>
      <c r="C67" s="328" t="s">
        <v>14</v>
      </c>
      <c r="D67" s="328" t="s">
        <v>694</v>
      </c>
      <c r="E67" s="350">
        <v>51283401</v>
      </c>
      <c r="F67" s="330">
        <v>92085176</v>
      </c>
      <c r="G67" s="354" t="s">
        <v>695</v>
      </c>
      <c r="H67" s="327" t="s">
        <v>676</v>
      </c>
      <c r="I67" s="330">
        <v>200</v>
      </c>
      <c r="J67" s="327">
        <v>54</v>
      </c>
      <c r="K67" s="331">
        <f t="shared" si="2"/>
        <v>10800</v>
      </c>
      <c r="L67" s="302" t="s">
        <v>330</v>
      </c>
      <c r="M67" s="303" t="s">
        <v>13</v>
      </c>
    </row>
    <row r="68" spans="1:13" ht="33.75" x14ac:dyDescent="0.15">
      <c r="A68" s="308" t="s">
        <v>1598</v>
      </c>
      <c r="B68" s="327">
        <v>20103</v>
      </c>
      <c r="C68" s="328" t="s">
        <v>14</v>
      </c>
      <c r="D68" s="328" t="s">
        <v>319</v>
      </c>
      <c r="E68" s="350">
        <v>10191509</v>
      </c>
      <c r="F68" s="330">
        <v>92085174</v>
      </c>
      <c r="G68" s="342" t="s">
        <v>696</v>
      </c>
      <c r="H68" s="327" t="s">
        <v>652</v>
      </c>
      <c r="I68" s="330">
        <v>5</v>
      </c>
      <c r="J68" s="327">
        <v>18884</v>
      </c>
      <c r="K68" s="331">
        <f t="shared" si="2"/>
        <v>94420</v>
      </c>
      <c r="L68" s="302" t="s">
        <v>330</v>
      </c>
      <c r="M68" s="303" t="s">
        <v>13</v>
      </c>
    </row>
    <row r="69" spans="1:13" ht="22.5" x14ac:dyDescent="0.15">
      <c r="A69" s="308" t="s">
        <v>1598</v>
      </c>
      <c r="B69" s="327">
        <v>20103</v>
      </c>
      <c r="C69" s="328">
        <v>145</v>
      </c>
      <c r="D69" s="333" t="s">
        <v>22</v>
      </c>
      <c r="E69" s="330" t="s">
        <v>697</v>
      </c>
      <c r="F69" s="330">
        <v>92084068</v>
      </c>
      <c r="G69" s="343" t="s">
        <v>698</v>
      </c>
      <c r="H69" s="327" t="s">
        <v>640</v>
      </c>
      <c r="I69" s="330">
        <v>8</v>
      </c>
      <c r="J69" s="327">
        <v>6000</v>
      </c>
      <c r="K69" s="331">
        <f t="shared" si="2"/>
        <v>48000</v>
      </c>
      <c r="L69" s="302" t="s">
        <v>330</v>
      </c>
      <c r="M69" s="303" t="s">
        <v>13</v>
      </c>
    </row>
    <row r="70" spans="1:13" ht="33.75" x14ac:dyDescent="0.15">
      <c r="A70" s="308" t="s">
        <v>1598</v>
      </c>
      <c r="B70" s="327">
        <v>20103</v>
      </c>
      <c r="C70" s="328">
        <v>145</v>
      </c>
      <c r="D70" s="333" t="s">
        <v>22</v>
      </c>
      <c r="E70" s="330" t="s">
        <v>699</v>
      </c>
      <c r="F70" s="330">
        <v>92084066</v>
      </c>
      <c r="G70" s="343" t="s">
        <v>700</v>
      </c>
      <c r="H70" s="327" t="s">
        <v>640</v>
      </c>
      <c r="I70" s="330">
        <v>34</v>
      </c>
      <c r="J70" s="327">
        <v>3500</v>
      </c>
      <c r="K70" s="331">
        <f t="shared" si="2"/>
        <v>119000</v>
      </c>
      <c r="L70" s="302" t="s">
        <v>330</v>
      </c>
      <c r="M70" s="303" t="s">
        <v>13</v>
      </c>
    </row>
    <row r="71" spans="1:13" ht="33.75" x14ac:dyDescent="0.15">
      <c r="A71" s="308" t="s">
        <v>1598</v>
      </c>
      <c r="B71" s="327">
        <v>20103</v>
      </c>
      <c r="C71" s="328">
        <v>145</v>
      </c>
      <c r="D71" s="333" t="s">
        <v>22</v>
      </c>
      <c r="E71" s="330" t="s">
        <v>701</v>
      </c>
      <c r="F71" s="330">
        <v>92084067</v>
      </c>
      <c r="G71" s="343" t="s">
        <v>702</v>
      </c>
      <c r="H71" s="327" t="s">
        <v>640</v>
      </c>
      <c r="I71" s="330">
        <v>14</v>
      </c>
      <c r="J71" s="327">
        <v>4500</v>
      </c>
      <c r="K71" s="331">
        <f t="shared" si="2"/>
        <v>63000</v>
      </c>
      <c r="L71" s="302" t="s">
        <v>330</v>
      </c>
      <c r="M71" s="303" t="s">
        <v>13</v>
      </c>
    </row>
    <row r="72" spans="1:13" ht="33.75" x14ac:dyDescent="0.15">
      <c r="A72" s="308" t="s">
        <v>1598</v>
      </c>
      <c r="B72" s="327">
        <v>20103</v>
      </c>
      <c r="C72" s="328">
        <v>145</v>
      </c>
      <c r="D72" s="333" t="s">
        <v>22</v>
      </c>
      <c r="E72" s="330">
        <v>51204299</v>
      </c>
      <c r="F72" s="330">
        <v>92083150</v>
      </c>
      <c r="G72" s="343" t="s">
        <v>703</v>
      </c>
      <c r="H72" s="327" t="s">
        <v>676</v>
      </c>
      <c r="I72" s="330">
        <v>1800</v>
      </c>
      <c r="J72" s="327">
        <v>58</v>
      </c>
      <c r="K72" s="331">
        <f t="shared" si="2"/>
        <v>104400</v>
      </c>
      <c r="L72" s="302" t="s">
        <v>330</v>
      </c>
      <c r="M72" s="303" t="s">
        <v>13</v>
      </c>
    </row>
    <row r="73" spans="1:13" ht="45" x14ac:dyDescent="0.15">
      <c r="A73" s="308" t="s">
        <v>1598</v>
      </c>
      <c r="B73" s="327">
        <v>20103</v>
      </c>
      <c r="C73" s="328" t="s">
        <v>14</v>
      </c>
      <c r="D73" s="328">
        <v>100280</v>
      </c>
      <c r="E73" s="350">
        <v>10191509</v>
      </c>
      <c r="F73" s="330">
        <v>92083621</v>
      </c>
      <c r="G73" s="343" t="s">
        <v>704</v>
      </c>
      <c r="H73" s="327" t="s">
        <v>640</v>
      </c>
      <c r="I73" s="330">
        <v>20</v>
      </c>
      <c r="J73" s="327">
        <v>3257</v>
      </c>
      <c r="K73" s="331">
        <f t="shared" si="2"/>
        <v>65140</v>
      </c>
      <c r="L73" s="302" t="s">
        <v>330</v>
      </c>
      <c r="M73" s="303" t="s">
        <v>13</v>
      </c>
    </row>
    <row r="74" spans="1:13" ht="45" x14ac:dyDescent="0.15">
      <c r="A74" s="308" t="s">
        <v>1598</v>
      </c>
      <c r="B74" s="327">
        <v>20103</v>
      </c>
      <c r="C74" s="328">
        <v>280</v>
      </c>
      <c r="D74" s="328" t="s">
        <v>661</v>
      </c>
      <c r="E74" s="312">
        <v>50501804</v>
      </c>
      <c r="F74" s="312">
        <v>92086691</v>
      </c>
      <c r="G74" s="348" t="s">
        <v>705</v>
      </c>
      <c r="H74" s="327" t="s">
        <v>706</v>
      </c>
      <c r="I74" s="330">
        <v>64</v>
      </c>
      <c r="J74" s="332">
        <v>17000</v>
      </c>
      <c r="K74" s="331">
        <f t="shared" si="2"/>
        <v>1088000</v>
      </c>
      <c r="L74" s="302" t="s">
        <v>330</v>
      </c>
      <c r="M74" s="303" t="s">
        <v>13</v>
      </c>
    </row>
    <row r="75" spans="1:13" ht="33.75" x14ac:dyDescent="0.15">
      <c r="A75" s="308" t="s">
        <v>1598</v>
      </c>
      <c r="B75" s="327">
        <v>20103</v>
      </c>
      <c r="C75" s="328" t="s">
        <v>14</v>
      </c>
      <c r="D75" s="328" t="s">
        <v>707</v>
      </c>
      <c r="E75" s="330">
        <v>50501509</v>
      </c>
      <c r="F75" s="330">
        <v>92083500</v>
      </c>
      <c r="G75" s="342" t="s">
        <v>708</v>
      </c>
      <c r="H75" s="327" t="s">
        <v>660</v>
      </c>
      <c r="I75" s="330">
        <v>400</v>
      </c>
      <c r="J75" s="332">
        <v>87</v>
      </c>
      <c r="K75" s="331">
        <f t="shared" si="2"/>
        <v>34800</v>
      </c>
      <c r="L75" s="302" t="s">
        <v>330</v>
      </c>
      <c r="M75" s="303" t="s">
        <v>13</v>
      </c>
    </row>
    <row r="76" spans="1:13" ht="56.25" x14ac:dyDescent="0.15">
      <c r="A76" s="308" t="s">
        <v>1598</v>
      </c>
      <c r="B76" s="327">
        <v>20103</v>
      </c>
      <c r="C76" s="333" t="s">
        <v>14</v>
      </c>
      <c r="D76" s="333" t="s">
        <v>672</v>
      </c>
      <c r="E76" s="350">
        <v>51101693</v>
      </c>
      <c r="F76" s="330">
        <v>92084063</v>
      </c>
      <c r="G76" s="338" t="s">
        <v>709</v>
      </c>
      <c r="H76" s="327" t="s">
        <v>710</v>
      </c>
      <c r="I76" s="330">
        <v>4</v>
      </c>
      <c r="J76" s="332">
        <v>72035</v>
      </c>
      <c r="K76" s="331">
        <f t="shared" si="2"/>
        <v>288140</v>
      </c>
      <c r="L76" s="302" t="s">
        <v>330</v>
      </c>
      <c r="M76" s="303" t="s">
        <v>13</v>
      </c>
    </row>
    <row r="77" spans="1:13" x14ac:dyDescent="0.15">
      <c r="A77" s="308" t="s">
        <v>1598</v>
      </c>
      <c r="B77" s="327">
        <v>20103</v>
      </c>
      <c r="C77" s="333" t="s">
        <v>14</v>
      </c>
      <c r="D77" s="333" t="s">
        <v>711</v>
      </c>
      <c r="E77" s="330">
        <v>10191515</v>
      </c>
      <c r="F77" s="330">
        <v>92136292</v>
      </c>
      <c r="G77" s="342" t="s">
        <v>712</v>
      </c>
      <c r="H77" s="327" t="s">
        <v>631</v>
      </c>
      <c r="I77" s="330">
        <v>12</v>
      </c>
      <c r="J77" s="332">
        <v>4500</v>
      </c>
      <c r="K77" s="331">
        <f t="shared" si="2"/>
        <v>54000</v>
      </c>
      <c r="L77" s="302" t="s">
        <v>330</v>
      </c>
      <c r="M77" s="303" t="s">
        <v>13</v>
      </c>
    </row>
    <row r="78" spans="1:13" ht="33.75" x14ac:dyDescent="0.15">
      <c r="A78" s="308" t="s">
        <v>1598</v>
      </c>
      <c r="B78" s="327">
        <v>20103</v>
      </c>
      <c r="C78" s="328" t="s">
        <v>14</v>
      </c>
      <c r="D78" s="328" t="s">
        <v>713</v>
      </c>
      <c r="E78" s="330">
        <v>50501804</v>
      </c>
      <c r="F78" s="330">
        <v>92083499</v>
      </c>
      <c r="G78" s="343" t="s">
        <v>714</v>
      </c>
      <c r="H78" s="327" t="s">
        <v>676</v>
      </c>
      <c r="I78" s="330">
        <v>200</v>
      </c>
      <c r="J78" s="332">
        <v>106</v>
      </c>
      <c r="K78" s="331">
        <f t="shared" si="2"/>
        <v>21200</v>
      </c>
      <c r="L78" s="302" t="s">
        <v>330</v>
      </c>
      <c r="M78" s="303" t="s">
        <v>13</v>
      </c>
    </row>
    <row r="79" spans="1:13" ht="33.75" x14ac:dyDescent="0.15">
      <c r="A79" s="308" t="s">
        <v>1598</v>
      </c>
      <c r="B79" s="327">
        <v>20103</v>
      </c>
      <c r="C79" s="328" t="s">
        <v>14</v>
      </c>
      <c r="D79" s="328">
        <v>101150</v>
      </c>
      <c r="E79" s="350">
        <v>51282916</v>
      </c>
      <c r="F79" s="330">
        <v>92085375</v>
      </c>
      <c r="G79" s="342" t="s">
        <v>715</v>
      </c>
      <c r="H79" s="327" t="s">
        <v>660</v>
      </c>
      <c r="I79" s="300">
        <v>400</v>
      </c>
      <c r="J79" s="355">
        <v>74</v>
      </c>
      <c r="K79" s="331">
        <f t="shared" si="2"/>
        <v>29600</v>
      </c>
      <c r="L79" s="302" t="s">
        <v>330</v>
      </c>
      <c r="M79" s="303" t="s">
        <v>13</v>
      </c>
    </row>
    <row r="80" spans="1:13" ht="22.5" x14ac:dyDescent="0.15">
      <c r="A80" s="308" t="s">
        <v>1598</v>
      </c>
      <c r="B80" s="327">
        <v>20103</v>
      </c>
      <c r="C80" s="328" t="s">
        <v>14</v>
      </c>
      <c r="D80" s="328" t="s">
        <v>19</v>
      </c>
      <c r="E80" s="335">
        <v>51171630</v>
      </c>
      <c r="F80" s="334">
        <v>92084910</v>
      </c>
      <c r="G80" s="354" t="s">
        <v>716</v>
      </c>
      <c r="H80" s="327" t="s">
        <v>652</v>
      </c>
      <c r="I80" s="300">
        <v>4</v>
      </c>
      <c r="J80" s="355">
        <v>4986</v>
      </c>
      <c r="K80" s="331">
        <f t="shared" si="2"/>
        <v>19944</v>
      </c>
      <c r="L80" s="302" t="s">
        <v>330</v>
      </c>
      <c r="M80" s="303" t="s">
        <v>13</v>
      </c>
    </row>
    <row r="81" spans="1:13" ht="33.75" x14ac:dyDescent="0.15">
      <c r="A81" s="308" t="s">
        <v>1598</v>
      </c>
      <c r="B81" s="327">
        <v>20103</v>
      </c>
      <c r="C81" s="328" t="s">
        <v>14</v>
      </c>
      <c r="D81" s="328">
        <v>100120</v>
      </c>
      <c r="E81" s="350">
        <v>51284014</v>
      </c>
      <c r="F81" s="330">
        <v>92085377</v>
      </c>
      <c r="G81" s="356" t="s">
        <v>717</v>
      </c>
      <c r="H81" s="327" t="s">
        <v>660</v>
      </c>
      <c r="I81" s="300">
        <v>200</v>
      </c>
      <c r="J81" s="355">
        <v>48</v>
      </c>
      <c r="K81" s="331">
        <f t="shared" si="2"/>
        <v>9600</v>
      </c>
      <c r="L81" s="302" t="s">
        <v>330</v>
      </c>
      <c r="M81" s="303" t="s">
        <v>13</v>
      </c>
    </row>
    <row r="82" spans="1:13" ht="33.75" x14ac:dyDescent="0.15">
      <c r="A82" s="308" t="s">
        <v>1598</v>
      </c>
      <c r="B82" s="327">
        <v>20103</v>
      </c>
      <c r="C82" s="328" t="s">
        <v>14</v>
      </c>
      <c r="D82" s="328">
        <v>101150</v>
      </c>
      <c r="E82" s="350">
        <v>51282916</v>
      </c>
      <c r="F82" s="330">
        <v>92085376</v>
      </c>
      <c r="G82" s="342" t="s">
        <v>718</v>
      </c>
      <c r="H82" s="327" t="s">
        <v>652</v>
      </c>
      <c r="I82" s="300">
        <v>2</v>
      </c>
      <c r="J82" s="355">
        <v>17823</v>
      </c>
      <c r="K82" s="331">
        <f t="shared" si="2"/>
        <v>35646</v>
      </c>
      <c r="L82" s="302" t="s">
        <v>330</v>
      </c>
      <c r="M82" s="303" t="s">
        <v>13</v>
      </c>
    </row>
    <row r="83" spans="1:13" ht="22.5" x14ac:dyDescent="0.15">
      <c r="A83" s="308" t="s">
        <v>1598</v>
      </c>
      <c r="B83" s="327">
        <v>20104</v>
      </c>
      <c r="C83" s="328">
        <v>220</v>
      </c>
      <c r="D83" s="328" t="s">
        <v>719</v>
      </c>
      <c r="E83" s="328" t="s">
        <v>720</v>
      </c>
      <c r="F83" s="328" t="s">
        <v>721</v>
      </c>
      <c r="G83" s="353" t="s">
        <v>722</v>
      </c>
      <c r="H83" s="327" t="s">
        <v>666</v>
      </c>
      <c r="I83" s="300">
        <v>152</v>
      </c>
      <c r="J83" s="355">
        <v>2835</v>
      </c>
      <c r="K83" s="331">
        <f t="shared" si="2"/>
        <v>430920</v>
      </c>
      <c r="L83" s="302" t="s">
        <v>330</v>
      </c>
      <c r="M83" s="303" t="s">
        <v>13</v>
      </c>
    </row>
    <row r="84" spans="1:13" ht="22.5" x14ac:dyDescent="0.15">
      <c r="A84" s="308" t="s">
        <v>1598</v>
      </c>
      <c r="B84" s="327">
        <v>20104</v>
      </c>
      <c r="C84" s="328" t="s">
        <v>311</v>
      </c>
      <c r="D84" s="328" t="s">
        <v>22</v>
      </c>
      <c r="E84" s="328" t="s">
        <v>417</v>
      </c>
      <c r="F84" s="328" t="s">
        <v>723</v>
      </c>
      <c r="G84" s="353" t="s">
        <v>724</v>
      </c>
      <c r="H84" s="327" t="s">
        <v>666</v>
      </c>
      <c r="I84" s="300">
        <v>49</v>
      </c>
      <c r="J84" s="355">
        <v>1121</v>
      </c>
      <c r="K84" s="331">
        <f t="shared" si="2"/>
        <v>54929</v>
      </c>
      <c r="L84" s="302" t="s">
        <v>330</v>
      </c>
      <c r="M84" s="303" t="s">
        <v>13</v>
      </c>
    </row>
    <row r="85" spans="1:13" ht="22.5" x14ac:dyDescent="0.15">
      <c r="A85" s="308" t="s">
        <v>1598</v>
      </c>
      <c r="B85" s="327">
        <v>20199</v>
      </c>
      <c r="C85" s="328">
        <v>900</v>
      </c>
      <c r="D85" s="328" t="s">
        <v>725</v>
      </c>
      <c r="E85" s="330">
        <v>10171599</v>
      </c>
      <c r="F85" s="302">
        <v>92015294</v>
      </c>
      <c r="G85" s="338" t="s">
        <v>726</v>
      </c>
      <c r="H85" s="327" t="s">
        <v>727</v>
      </c>
      <c r="I85" s="300">
        <v>6150</v>
      </c>
      <c r="J85" s="355">
        <v>52</v>
      </c>
      <c r="K85" s="331">
        <f t="shared" si="2"/>
        <v>319800</v>
      </c>
      <c r="L85" s="302" t="s">
        <v>330</v>
      </c>
      <c r="M85" s="303" t="s">
        <v>13</v>
      </c>
    </row>
    <row r="86" spans="1:13" ht="22.5" x14ac:dyDescent="0.15">
      <c r="A86" s="308" t="s">
        <v>1598</v>
      </c>
      <c r="B86" s="327">
        <v>20199</v>
      </c>
      <c r="C86" s="328" t="s">
        <v>30</v>
      </c>
      <c r="D86" s="328" t="s">
        <v>22</v>
      </c>
      <c r="E86" s="330">
        <v>10171702</v>
      </c>
      <c r="F86" s="330">
        <v>92029074</v>
      </c>
      <c r="G86" s="357" t="s">
        <v>728</v>
      </c>
      <c r="H86" s="327" t="s">
        <v>650</v>
      </c>
      <c r="I86" s="300">
        <v>3</v>
      </c>
      <c r="J86" s="332">
        <v>29668</v>
      </c>
      <c r="K86" s="331">
        <f t="shared" si="2"/>
        <v>89004</v>
      </c>
      <c r="L86" s="302" t="s">
        <v>330</v>
      </c>
      <c r="M86" s="303" t="s">
        <v>13</v>
      </c>
    </row>
    <row r="87" spans="1:13" ht="22.5" x14ac:dyDescent="0.15">
      <c r="A87" s="308" t="s">
        <v>1598</v>
      </c>
      <c r="B87" s="327">
        <v>20199</v>
      </c>
      <c r="C87" s="328" t="s">
        <v>30</v>
      </c>
      <c r="D87" s="328" t="s">
        <v>729</v>
      </c>
      <c r="E87" s="330">
        <v>10171702</v>
      </c>
      <c r="F87" s="330">
        <v>92015111</v>
      </c>
      <c r="G87" s="358" t="s">
        <v>730</v>
      </c>
      <c r="H87" s="327" t="s">
        <v>652</v>
      </c>
      <c r="I87" s="300">
        <v>4</v>
      </c>
      <c r="J87" s="332">
        <v>26154</v>
      </c>
      <c r="K87" s="331">
        <f t="shared" si="2"/>
        <v>104616</v>
      </c>
      <c r="L87" s="302" t="s">
        <v>330</v>
      </c>
      <c r="M87" s="303" t="s">
        <v>13</v>
      </c>
    </row>
    <row r="88" spans="1:13" ht="33.75" x14ac:dyDescent="0.15">
      <c r="A88" s="308" t="s">
        <v>1598</v>
      </c>
      <c r="B88" s="327">
        <v>20199</v>
      </c>
      <c r="C88" s="328" t="s">
        <v>30</v>
      </c>
      <c r="D88" s="328" t="s">
        <v>731</v>
      </c>
      <c r="E88" s="330">
        <v>10171702</v>
      </c>
      <c r="F88" s="330">
        <v>92015117</v>
      </c>
      <c r="G88" s="359" t="s">
        <v>732</v>
      </c>
      <c r="H88" s="327" t="s">
        <v>650</v>
      </c>
      <c r="I88" s="300">
        <v>13</v>
      </c>
      <c r="J88" s="332">
        <v>7771</v>
      </c>
      <c r="K88" s="331">
        <f t="shared" si="2"/>
        <v>101023</v>
      </c>
      <c r="L88" s="302" t="s">
        <v>330</v>
      </c>
      <c r="M88" s="303" t="s">
        <v>13</v>
      </c>
    </row>
    <row r="89" spans="1:13" ht="45" x14ac:dyDescent="0.15">
      <c r="A89" s="308" t="s">
        <v>1598</v>
      </c>
      <c r="B89" s="327">
        <v>20199</v>
      </c>
      <c r="C89" s="328" t="s">
        <v>30</v>
      </c>
      <c r="D89" s="328" t="s">
        <v>22</v>
      </c>
      <c r="E89" s="330">
        <v>10171702</v>
      </c>
      <c r="F89" s="302">
        <v>92079038</v>
      </c>
      <c r="G89" s="360" t="s">
        <v>733</v>
      </c>
      <c r="H89" s="327" t="s">
        <v>650</v>
      </c>
      <c r="I89" s="330">
        <v>9</v>
      </c>
      <c r="J89" s="332">
        <v>4500</v>
      </c>
      <c r="K89" s="331">
        <f t="shared" si="2"/>
        <v>40500</v>
      </c>
      <c r="L89" s="302" t="s">
        <v>330</v>
      </c>
      <c r="M89" s="303" t="s">
        <v>13</v>
      </c>
    </row>
    <row r="90" spans="1:13" ht="33.75" x14ac:dyDescent="0.15">
      <c r="A90" s="308" t="s">
        <v>1598</v>
      </c>
      <c r="B90" s="327">
        <v>20199</v>
      </c>
      <c r="C90" s="328" t="s">
        <v>30</v>
      </c>
      <c r="D90" s="328" t="s">
        <v>22</v>
      </c>
      <c r="E90" s="330">
        <v>10171702</v>
      </c>
      <c r="F90" s="330">
        <v>92080176</v>
      </c>
      <c r="G90" s="361" t="s">
        <v>734</v>
      </c>
      <c r="H90" s="327" t="s">
        <v>650</v>
      </c>
      <c r="I90" s="330">
        <v>4</v>
      </c>
      <c r="J90" s="332">
        <v>3530</v>
      </c>
      <c r="K90" s="331">
        <f>J90*I90</f>
        <v>14120</v>
      </c>
      <c r="L90" s="302" t="s">
        <v>330</v>
      </c>
      <c r="M90" s="303" t="s">
        <v>13</v>
      </c>
    </row>
    <row r="91" spans="1:13" ht="33.75" x14ac:dyDescent="0.15">
      <c r="A91" s="308" t="s">
        <v>1598</v>
      </c>
      <c r="B91" s="327">
        <v>20199</v>
      </c>
      <c r="C91" s="328" t="s">
        <v>30</v>
      </c>
      <c r="D91" s="328" t="s">
        <v>22</v>
      </c>
      <c r="E91" s="330">
        <v>10171702</v>
      </c>
      <c r="F91" s="330">
        <v>92079028</v>
      </c>
      <c r="G91" s="361" t="s">
        <v>735</v>
      </c>
      <c r="H91" s="327" t="s">
        <v>650</v>
      </c>
      <c r="I91" s="330">
        <v>10</v>
      </c>
      <c r="J91" s="332">
        <v>3530</v>
      </c>
      <c r="K91" s="331">
        <f>J91*I91</f>
        <v>35300</v>
      </c>
      <c r="L91" s="302" t="s">
        <v>330</v>
      </c>
      <c r="M91" s="303" t="s">
        <v>13</v>
      </c>
    </row>
    <row r="92" spans="1:13" ht="33.75" x14ac:dyDescent="0.15">
      <c r="A92" s="308" t="s">
        <v>1598</v>
      </c>
      <c r="B92" s="327">
        <v>20199</v>
      </c>
      <c r="C92" s="328" t="s">
        <v>30</v>
      </c>
      <c r="D92" s="328" t="s">
        <v>736</v>
      </c>
      <c r="E92" s="330">
        <v>10171702</v>
      </c>
      <c r="F92" s="330">
        <v>92079619</v>
      </c>
      <c r="G92" s="361" t="s">
        <v>737</v>
      </c>
      <c r="H92" s="327" t="s">
        <v>650</v>
      </c>
      <c r="I92" s="330">
        <v>11</v>
      </c>
      <c r="J92" s="332">
        <v>25006</v>
      </c>
      <c r="K92" s="331">
        <f t="shared" si="2"/>
        <v>275066</v>
      </c>
      <c r="L92" s="302" t="s">
        <v>330</v>
      </c>
      <c r="M92" s="303" t="s">
        <v>13</v>
      </c>
    </row>
    <row r="93" spans="1:13" ht="45" x14ac:dyDescent="0.15">
      <c r="A93" s="308" t="s">
        <v>1598</v>
      </c>
      <c r="B93" s="327">
        <v>20199</v>
      </c>
      <c r="C93" s="328" t="s">
        <v>30</v>
      </c>
      <c r="D93" s="328" t="s">
        <v>29</v>
      </c>
      <c r="E93" s="330">
        <v>10171702</v>
      </c>
      <c r="F93" s="330">
        <v>92080178</v>
      </c>
      <c r="G93" s="361" t="s">
        <v>738</v>
      </c>
      <c r="H93" s="327" t="s">
        <v>650</v>
      </c>
      <c r="I93" s="330">
        <v>44</v>
      </c>
      <c r="J93" s="332">
        <v>7739</v>
      </c>
      <c r="K93" s="331">
        <f t="shared" si="2"/>
        <v>340516</v>
      </c>
      <c r="L93" s="302" t="s">
        <v>330</v>
      </c>
      <c r="M93" s="303" t="s">
        <v>13</v>
      </c>
    </row>
    <row r="94" spans="1:13" ht="22.5" x14ac:dyDescent="0.15">
      <c r="A94" s="308" t="s">
        <v>1598</v>
      </c>
      <c r="B94" s="327">
        <v>20199</v>
      </c>
      <c r="C94" s="328" t="s">
        <v>30</v>
      </c>
      <c r="D94" s="328" t="s">
        <v>31</v>
      </c>
      <c r="E94" s="330">
        <v>10171702</v>
      </c>
      <c r="F94" s="330">
        <v>92053762</v>
      </c>
      <c r="G94" s="362" t="s">
        <v>739</v>
      </c>
      <c r="H94" s="327" t="s">
        <v>666</v>
      </c>
      <c r="I94" s="330">
        <v>28</v>
      </c>
      <c r="J94" s="332">
        <v>9908</v>
      </c>
      <c r="K94" s="331">
        <f>J94*I94</f>
        <v>277424</v>
      </c>
      <c r="L94" s="302" t="s">
        <v>330</v>
      </c>
      <c r="M94" s="303" t="s">
        <v>13</v>
      </c>
    </row>
    <row r="95" spans="1:13" ht="45" x14ac:dyDescent="0.15">
      <c r="A95" s="308" t="s">
        <v>1598</v>
      </c>
      <c r="B95" s="327">
        <v>20199</v>
      </c>
      <c r="C95" s="328" t="s">
        <v>30</v>
      </c>
      <c r="D95" s="328" t="s">
        <v>740</v>
      </c>
      <c r="E95" s="330">
        <v>10171702</v>
      </c>
      <c r="F95" s="330">
        <v>92080180</v>
      </c>
      <c r="G95" s="363" t="s">
        <v>741</v>
      </c>
      <c r="H95" s="327" t="s">
        <v>650</v>
      </c>
      <c r="I95" s="302">
        <v>12</v>
      </c>
      <c r="J95" s="332">
        <v>37589</v>
      </c>
      <c r="K95" s="331">
        <f>I95*J95</f>
        <v>451068</v>
      </c>
      <c r="L95" s="302" t="s">
        <v>330</v>
      </c>
      <c r="M95" s="303" t="s">
        <v>13</v>
      </c>
    </row>
    <row r="96" spans="1:13" ht="22.5" x14ac:dyDescent="0.15">
      <c r="A96" s="308" t="s">
        <v>1598</v>
      </c>
      <c r="B96" s="327">
        <v>20199</v>
      </c>
      <c r="C96" s="328" t="s">
        <v>30</v>
      </c>
      <c r="D96" s="328" t="s">
        <v>742</v>
      </c>
      <c r="E96" s="330">
        <v>10171702</v>
      </c>
      <c r="F96" s="330">
        <v>92015251</v>
      </c>
      <c r="G96" s="361" t="s">
        <v>743</v>
      </c>
      <c r="H96" s="327" t="s">
        <v>650</v>
      </c>
      <c r="I96" s="302">
        <v>45</v>
      </c>
      <c r="J96" s="332">
        <v>7442</v>
      </c>
      <c r="K96" s="331">
        <f>I96*J96</f>
        <v>334890</v>
      </c>
      <c r="L96" s="302" t="s">
        <v>330</v>
      </c>
      <c r="M96" s="303" t="s">
        <v>13</v>
      </c>
    </row>
    <row r="97" spans="1:13" ht="33.75" x14ac:dyDescent="0.15">
      <c r="A97" s="308" t="s">
        <v>1598</v>
      </c>
      <c r="B97" s="327">
        <v>20199</v>
      </c>
      <c r="C97" s="328" t="s">
        <v>30</v>
      </c>
      <c r="D97" s="328" t="s">
        <v>744</v>
      </c>
      <c r="E97" s="330">
        <v>10171702</v>
      </c>
      <c r="F97" s="330">
        <v>92079028</v>
      </c>
      <c r="G97" s="361" t="s">
        <v>745</v>
      </c>
      <c r="H97" s="327" t="s">
        <v>650</v>
      </c>
      <c r="I97" s="302">
        <v>18</v>
      </c>
      <c r="J97" s="332">
        <v>9018</v>
      </c>
      <c r="K97" s="331">
        <f>I97*J97</f>
        <v>162324</v>
      </c>
      <c r="L97" s="302" t="s">
        <v>330</v>
      </c>
      <c r="M97" s="303" t="s">
        <v>13</v>
      </c>
    </row>
    <row r="98" spans="1:13" ht="56.25" x14ac:dyDescent="0.15">
      <c r="A98" s="308" t="s">
        <v>1598</v>
      </c>
      <c r="B98" s="327">
        <v>20199</v>
      </c>
      <c r="C98" s="328" t="s">
        <v>30</v>
      </c>
      <c r="D98" s="328" t="s">
        <v>22</v>
      </c>
      <c r="E98" s="330">
        <v>10171702</v>
      </c>
      <c r="F98" s="330">
        <v>92077784</v>
      </c>
      <c r="G98" s="364" t="s">
        <v>746</v>
      </c>
      <c r="H98" s="327" t="s">
        <v>650</v>
      </c>
      <c r="I98" s="330">
        <v>16</v>
      </c>
      <c r="J98" s="332">
        <v>5745</v>
      </c>
      <c r="K98" s="331">
        <f t="shared" ref="K98:K123" si="3">J98*I98</f>
        <v>91920</v>
      </c>
      <c r="L98" s="302" t="s">
        <v>330</v>
      </c>
      <c r="M98" s="303" t="s">
        <v>13</v>
      </c>
    </row>
    <row r="99" spans="1:13" ht="56.25" x14ac:dyDescent="0.15">
      <c r="A99" s="308" t="s">
        <v>1598</v>
      </c>
      <c r="B99" s="327">
        <v>20199</v>
      </c>
      <c r="C99" s="328" t="s">
        <v>30</v>
      </c>
      <c r="D99" s="328" t="s">
        <v>22</v>
      </c>
      <c r="E99" s="330">
        <v>10171702</v>
      </c>
      <c r="F99" s="330">
        <v>92079027</v>
      </c>
      <c r="G99" s="365" t="s">
        <v>747</v>
      </c>
      <c r="H99" s="327" t="s">
        <v>652</v>
      </c>
      <c r="I99" s="330">
        <v>15</v>
      </c>
      <c r="J99" s="332">
        <v>23643</v>
      </c>
      <c r="K99" s="331">
        <f t="shared" si="3"/>
        <v>354645</v>
      </c>
      <c r="L99" s="302" t="s">
        <v>330</v>
      </c>
      <c r="M99" s="303" t="s">
        <v>13</v>
      </c>
    </row>
    <row r="100" spans="1:13" ht="22.5" x14ac:dyDescent="0.15">
      <c r="A100" s="308" t="s">
        <v>1598</v>
      </c>
      <c r="B100" s="327">
        <v>20199</v>
      </c>
      <c r="C100" s="333" t="s">
        <v>30</v>
      </c>
      <c r="D100" s="328" t="s">
        <v>22</v>
      </c>
      <c r="E100" s="330">
        <v>10171702</v>
      </c>
      <c r="F100" s="330">
        <v>92015245</v>
      </c>
      <c r="G100" s="361" t="s">
        <v>748</v>
      </c>
      <c r="H100" s="327" t="s">
        <v>650</v>
      </c>
      <c r="I100" s="330">
        <v>18</v>
      </c>
      <c r="J100" s="332">
        <v>5034</v>
      </c>
      <c r="K100" s="331">
        <f t="shared" si="3"/>
        <v>90612</v>
      </c>
      <c r="L100" s="302" t="s">
        <v>330</v>
      </c>
      <c r="M100" s="303" t="s">
        <v>13</v>
      </c>
    </row>
    <row r="101" spans="1:13" ht="33.75" x14ac:dyDescent="0.15">
      <c r="A101" s="308" t="s">
        <v>1598</v>
      </c>
      <c r="B101" s="327">
        <v>20199</v>
      </c>
      <c r="C101" s="333" t="s">
        <v>16</v>
      </c>
      <c r="D101" s="328" t="s">
        <v>656</v>
      </c>
      <c r="E101" s="330">
        <v>10711502</v>
      </c>
      <c r="F101" s="302">
        <v>92080003</v>
      </c>
      <c r="G101" s="361" t="s">
        <v>749</v>
      </c>
      <c r="H101" s="327" t="s">
        <v>652</v>
      </c>
      <c r="I101" s="330">
        <v>10</v>
      </c>
      <c r="J101" s="332">
        <v>6930</v>
      </c>
      <c r="K101" s="331">
        <f t="shared" si="3"/>
        <v>69300</v>
      </c>
      <c r="L101" s="302" t="s">
        <v>330</v>
      </c>
      <c r="M101" s="303" t="s">
        <v>13</v>
      </c>
    </row>
    <row r="102" spans="1:13" ht="33.75" x14ac:dyDescent="0.15">
      <c r="A102" s="308" t="s">
        <v>1598</v>
      </c>
      <c r="B102" s="327">
        <v>20199</v>
      </c>
      <c r="C102" s="328" t="s">
        <v>30</v>
      </c>
      <c r="D102" s="328" t="s">
        <v>22</v>
      </c>
      <c r="E102" s="330">
        <v>10171702</v>
      </c>
      <c r="F102" s="330">
        <v>92080138</v>
      </c>
      <c r="G102" s="361" t="s">
        <v>750</v>
      </c>
      <c r="H102" s="327" t="s">
        <v>650</v>
      </c>
      <c r="I102" s="330">
        <v>10</v>
      </c>
      <c r="J102" s="332">
        <v>5954</v>
      </c>
      <c r="K102" s="331">
        <f t="shared" si="3"/>
        <v>59540</v>
      </c>
      <c r="L102" s="302" t="s">
        <v>330</v>
      </c>
      <c r="M102" s="303" t="s">
        <v>13</v>
      </c>
    </row>
    <row r="103" spans="1:13" x14ac:dyDescent="0.15">
      <c r="A103" s="308" t="s">
        <v>1598</v>
      </c>
      <c r="B103" s="332">
        <v>20199</v>
      </c>
      <c r="C103" s="333" t="s">
        <v>243</v>
      </c>
      <c r="D103" s="333" t="s">
        <v>25</v>
      </c>
      <c r="E103" s="330">
        <v>10171699</v>
      </c>
      <c r="F103" s="330">
        <v>92029070</v>
      </c>
      <c r="G103" s="361" t="s">
        <v>751</v>
      </c>
      <c r="H103" s="327" t="s">
        <v>652</v>
      </c>
      <c r="I103" s="330">
        <v>52</v>
      </c>
      <c r="J103" s="332">
        <v>3524</v>
      </c>
      <c r="K103" s="331">
        <f>J103*I103</f>
        <v>183248</v>
      </c>
      <c r="L103" s="302" t="s">
        <v>330</v>
      </c>
      <c r="M103" s="303" t="s">
        <v>13</v>
      </c>
    </row>
    <row r="104" spans="1:13" ht="33.75" x14ac:dyDescent="0.15">
      <c r="A104" s="308" t="s">
        <v>1598</v>
      </c>
      <c r="B104" s="327">
        <v>20199</v>
      </c>
      <c r="C104" s="328" t="s">
        <v>30</v>
      </c>
      <c r="D104" s="328" t="s">
        <v>22</v>
      </c>
      <c r="E104" s="330">
        <v>10171702</v>
      </c>
      <c r="F104" s="330">
        <v>92080175</v>
      </c>
      <c r="G104" s="361" t="s">
        <v>752</v>
      </c>
      <c r="H104" s="327" t="s">
        <v>650</v>
      </c>
      <c r="I104" s="330">
        <v>43</v>
      </c>
      <c r="J104" s="332">
        <v>3594</v>
      </c>
      <c r="K104" s="331">
        <f t="shared" si="3"/>
        <v>154542</v>
      </c>
      <c r="L104" s="302" t="s">
        <v>330</v>
      </c>
      <c r="M104" s="303" t="s">
        <v>13</v>
      </c>
    </row>
    <row r="105" spans="1:13" ht="22.5" x14ac:dyDescent="0.15">
      <c r="A105" s="308" t="s">
        <v>1598</v>
      </c>
      <c r="B105" s="327">
        <v>20199</v>
      </c>
      <c r="C105" s="328" t="s">
        <v>227</v>
      </c>
      <c r="D105" s="328" t="s">
        <v>753</v>
      </c>
      <c r="E105" s="328" t="s">
        <v>754</v>
      </c>
      <c r="F105" s="328" t="s">
        <v>755</v>
      </c>
      <c r="G105" s="353" t="s">
        <v>756</v>
      </c>
      <c r="H105" s="327" t="s">
        <v>640</v>
      </c>
      <c r="I105" s="330">
        <v>100</v>
      </c>
      <c r="J105" s="332">
        <v>850</v>
      </c>
      <c r="K105" s="331">
        <f t="shared" si="3"/>
        <v>85000</v>
      </c>
      <c r="L105" s="302" t="s">
        <v>330</v>
      </c>
      <c r="M105" s="303" t="s">
        <v>13</v>
      </c>
    </row>
    <row r="106" spans="1:13" ht="33.75" x14ac:dyDescent="0.15">
      <c r="A106" s="308" t="s">
        <v>1598</v>
      </c>
      <c r="B106" s="327">
        <v>20199</v>
      </c>
      <c r="C106" s="328" t="s">
        <v>32</v>
      </c>
      <c r="D106" s="328" t="s">
        <v>152</v>
      </c>
      <c r="E106" s="330">
        <v>10171701</v>
      </c>
      <c r="F106" s="330">
        <v>92080249</v>
      </c>
      <c r="G106" s="338" t="s">
        <v>757</v>
      </c>
      <c r="H106" s="327" t="s">
        <v>706</v>
      </c>
      <c r="I106" s="330">
        <v>2</v>
      </c>
      <c r="J106" s="332">
        <v>14465</v>
      </c>
      <c r="K106" s="331">
        <f>J106*I106</f>
        <v>28930</v>
      </c>
      <c r="L106" s="302" t="s">
        <v>330</v>
      </c>
      <c r="M106" s="303" t="s">
        <v>13</v>
      </c>
    </row>
    <row r="107" spans="1:13" ht="56.25" x14ac:dyDescent="0.15">
      <c r="A107" s="308" t="s">
        <v>1598</v>
      </c>
      <c r="B107" s="327">
        <v>20199</v>
      </c>
      <c r="C107" s="328" t="s">
        <v>32</v>
      </c>
      <c r="D107" s="328" t="s">
        <v>152</v>
      </c>
      <c r="E107" s="330">
        <v>10171701</v>
      </c>
      <c r="F107" s="330">
        <v>92079989</v>
      </c>
      <c r="G107" s="338" t="s">
        <v>758</v>
      </c>
      <c r="H107" s="327" t="s">
        <v>706</v>
      </c>
      <c r="I107" s="330">
        <v>10</v>
      </c>
      <c r="J107" s="332">
        <v>10165</v>
      </c>
      <c r="K107" s="331">
        <f t="shared" si="3"/>
        <v>101650</v>
      </c>
      <c r="L107" s="302" t="s">
        <v>330</v>
      </c>
      <c r="M107" s="303" t="s">
        <v>13</v>
      </c>
    </row>
    <row r="108" spans="1:13" ht="33.75" x14ac:dyDescent="0.15">
      <c r="A108" s="308" t="s">
        <v>1598</v>
      </c>
      <c r="B108" s="327">
        <v>20199</v>
      </c>
      <c r="C108" s="328" t="s">
        <v>32</v>
      </c>
      <c r="D108" s="328" t="s">
        <v>22</v>
      </c>
      <c r="E108" s="330">
        <v>10171701</v>
      </c>
      <c r="F108" s="330">
        <v>92079990</v>
      </c>
      <c r="G108" s="366" t="s">
        <v>1709</v>
      </c>
      <c r="H108" s="327" t="s">
        <v>652</v>
      </c>
      <c r="I108" s="330">
        <v>10</v>
      </c>
      <c r="J108" s="332">
        <v>4562</v>
      </c>
      <c r="K108" s="331">
        <f t="shared" si="3"/>
        <v>45620</v>
      </c>
      <c r="L108" s="302" t="s">
        <v>330</v>
      </c>
      <c r="M108" s="303" t="s">
        <v>13</v>
      </c>
    </row>
    <row r="109" spans="1:13" ht="45" x14ac:dyDescent="0.15">
      <c r="A109" s="308" t="s">
        <v>1598</v>
      </c>
      <c r="B109" s="327">
        <v>20199</v>
      </c>
      <c r="C109" s="328" t="s">
        <v>32</v>
      </c>
      <c r="D109" s="328" t="s">
        <v>22</v>
      </c>
      <c r="E109" s="330">
        <v>10171701</v>
      </c>
      <c r="F109" s="330">
        <v>92080181</v>
      </c>
      <c r="G109" s="338" t="s">
        <v>759</v>
      </c>
      <c r="H109" s="327" t="s">
        <v>650</v>
      </c>
      <c r="I109" s="330">
        <v>1</v>
      </c>
      <c r="J109" s="332">
        <v>13594</v>
      </c>
      <c r="K109" s="331">
        <f t="shared" si="3"/>
        <v>13594</v>
      </c>
      <c r="L109" s="302" t="s">
        <v>330</v>
      </c>
      <c r="M109" s="303" t="s">
        <v>13</v>
      </c>
    </row>
    <row r="110" spans="1:13" ht="45" x14ac:dyDescent="0.15">
      <c r="A110" s="308" t="s">
        <v>1598</v>
      </c>
      <c r="B110" s="327">
        <v>20199</v>
      </c>
      <c r="C110" s="328" t="s">
        <v>32</v>
      </c>
      <c r="D110" s="328" t="s">
        <v>152</v>
      </c>
      <c r="E110" s="330">
        <v>10171701</v>
      </c>
      <c r="F110" s="330">
        <v>92051361</v>
      </c>
      <c r="G110" s="363" t="s">
        <v>760</v>
      </c>
      <c r="H110" s="327" t="s">
        <v>666</v>
      </c>
      <c r="I110" s="330">
        <v>70</v>
      </c>
      <c r="J110" s="332">
        <v>4454</v>
      </c>
      <c r="K110" s="331">
        <f t="shared" si="3"/>
        <v>311780</v>
      </c>
      <c r="L110" s="302" t="s">
        <v>330</v>
      </c>
      <c r="M110" s="303" t="s">
        <v>13</v>
      </c>
    </row>
    <row r="111" spans="1:13" ht="22.5" x14ac:dyDescent="0.15">
      <c r="A111" s="308" t="s">
        <v>1598</v>
      </c>
      <c r="B111" s="327">
        <v>20199</v>
      </c>
      <c r="C111" s="328" t="s">
        <v>32</v>
      </c>
      <c r="D111" s="328" t="s">
        <v>29</v>
      </c>
      <c r="E111" s="330">
        <v>10171701</v>
      </c>
      <c r="F111" s="330">
        <v>92028981</v>
      </c>
      <c r="G111" s="338" t="s">
        <v>761</v>
      </c>
      <c r="H111" s="327" t="s">
        <v>652</v>
      </c>
      <c r="I111" s="330">
        <v>5</v>
      </c>
      <c r="J111" s="332">
        <v>7580</v>
      </c>
      <c r="K111" s="331">
        <f t="shared" si="3"/>
        <v>37900</v>
      </c>
      <c r="L111" s="302" t="s">
        <v>330</v>
      </c>
      <c r="M111" s="303" t="s">
        <v>13</v>
      </c>
    </row>
    <row r="112" spans="1:13" ht="33.75" x14ac:dyDescent="0.15">
      <c r="A112" s="308" t="s">
        <v>1598</v>
      </c>
      <c r="B112" s="327">
        <v>20199</v>
      </c>
      <c r="C112" s="328" t="s">
        <v>32</v>
      </c>
      <c r="D112" s="328" t="s">
        <v>762</v>
      </c>
      <c r="E112" s="330">
        <v>10171701</v>
      </c>
      <c r="F112" s="330">
        <v>92028982</v>
      </c>
      <c r="G112" s="363" t="s">
        <v>763</v>
      </c>
      <c r="H112" s="327" t="s">
        <v>652</v>
      </c>
      <c r="I112" s="330">
        <v>170</v>
      </c>
      <c r="J112" s="332">
        <v>2440</v>
      </c>
      <c r="K112" s="331">
        <f t="shared" si="3"/>
        <v>414800</v>
      </c>
      <c r="L112" s="302" t="s">
        <v>330</v>
      </c>
      <c r="M112" s="303" t="s">
        <v>13</v>
      </c>
    </row>
    <row r="113" spans="1:13" ht="33.75" x14ac:dyDescent="0.15">
      <c r="A113" s="308" t="s">
        <v>1598</v>
      </c>
      <c r="B113" s="327">
        <v>20199</v>
      </c>
      <c r="C113" s="328" t="s">
        <v>32</v>
      </c>
      <c r="D113" s="328" t="s">
        <v>764</v>
      </c>
      <c r="E113" s="330">
        <v>10171701</v>
      </c>
      <c r="F113" s="330">
        <v>92015256</v>
      </c>
      <c r="G113" s="366" t="s">
        <v>765</v>
      </c>
      <c r="H113" s="327" t="s">
        <v>652</v>
      </c>
      <c r="I113" s="330">
        <v>148</v>
      </c>
      <c r="J113" s="332">
        <v>2120</v>
      </c>
      <c r="K113" s="331">
        <f t="shared" si="3"/>
        <v>313760</v>
      </c>
      <c r="L113" s="302" t="s">
        <v>330</v>
      </c>
      <c r="M113" s="303" t="s">
        <v>13</v>
      </c>
    </row>
    <row r="114" spans="1:13" ht="45" x14ac:dyDescent="0.15">
      <c r="A114" s="308" t="s">
        <v>1598</v>
      </c>
      <c r="B114" s="327">
        <v>20199</v>
      </c>
      <c r="C114" s="328" t="s">
        <v>32</v>
      </c>
      <c r="D114" s="328" t="s">
        <v>766</v>
      </c>
      <c r="E114" s="330">
        <v>10171701</v>
      </c>
      <c r="F114" s="330">
        <v>92079992</v>
      </c>
      <c r="G114" s="360" t="s">
        <v>767</v>
      </c>
      <c r="H114" s="327" t="s">
        <v>652</v>
      </c>
      <c r="I114" s="330">
        <v>15</v>
      </c>
      <c r="J114" s="332">
        <v>13569</v>
      </c>
      <c r="K114" s="331">
        <f>J114*I114</f>
        <v>203535</v>
      </c>
      <c r="L114" s="302" t="s">
        <v>330</v>
      </c>
      <c r="M114" s="303" t="s">
        <v>13</v>
      </c>
    </row>
    <row r="115" spans="1:13" ht="33.75" x14ac:dyDescent="0.15">
      <c r="A115" s="308" t="s">
        <v>1598</v>
      </c>
      <c r="B115" s="327">
        <v>20199</v>
      </c>
      <c r="C115" s="328" t="s">
        <v>214</v>
      </c>
      <c r="D115" s="328" t="s">
        <v>768</v>
      </c>
      <c r="E115" s="330">
        <v>10171605</v>
      </c>
      <c r="F115" s="330">
        <v>92077050</v>
      </c>
      <c r="G115" s="361" t="s">
        <v>769</v>
      </c>
      <c r="H115" s="327" t="s">
        <v>650</v>
      </c>
      <c r="I115" s="330">
        <v>8190</v>
      </c>
      <c r="J115" s="332">
        <v>212</v>
      </c>
      <c r="K115" s="331">
        <f>J115*I115</f>
        <v>1736280</v>
      </c>
      <c r="L115" s="302" t="s">
        <v>330</v>
      </c>
      <c r="M115" s="303" t="s">
        <v>13</v>
      </c>
    </row>
    <row r="116" spans="1:13" ht="33.75" x14ac:dyDescent="0.15">
      <c r="A116" s="308" t="s">
        <v>1598</v>
      </c>
      <c r="B116" s="327">
        <v>20199</v>
      </c>
      <c r="C116" s="328" t="s">
        <v>214</v>
      </c>
      <c r="D116" s="328" t="s">
        <v>770</v>
      </c>
      <c r="E116" s="330">
        <v>10171605</v>
      </c>
      <c r="F116" s="330">
        <v>92079571</v>
      </c>
      <c r="G116" s="366" t="s">
        <v>771</v>
      </c>
      <c r="H116" s="327" t="s">
        <v>666</v>
      </c>
      <c r="I116" s="330">
        <v>112</v>
      </c>
      <c r="J116" s="332">
        <v>4031</v>
      </c>
      <c r="K116" s="331">
        <f>J116*I116</f>
        <v>451472</v>
      </c>
      <c r="L116" s="302" t="s">
        <v>330</v>
      </c>
      <c r="M116" s="303" t="s">
        <v>13</v>
      </c>
    </row>
    <row r="117" spans="1:13" ht="33.75" x14ac:dyDescent="0.15">
      <c r="A117" s="308" t="s">
        <v>1598</v>
      </c>
      <c r="B117" s="327">
        <v>20199</v>
      </c>
      <c r="C117" s="328" t="s">
        <v>214</v>
      </c>
      <c r="D117" s="333" t="s">
        <v>772</v>
      </c>
      <c r="E117" s="330">
        <v>10171599</v>
      </c>
      <c r="F117" s="330">
        <v>92015287</v>
      </c>
      <c r="G117" s="366" t="s">
        <v>773</v>
      </c>
      <c r="H117" s="327" t="s">
        <v>650</v>
      </c>
      <c r="I117" s="330">
        <v>5355</v>
      </c>
      <c r="J117" s="332">
        <v>208</v>
      </c>
      <c r="K117" s="331">
        <f>J117*I117</f>
        <v>1113840</v>
      </c>
      <c r="L117" s="302" t="s">
        <v>330</v>
      </c>
      <c r="M117" s="303" t="s">
        <v>13</v>
      </c>
    </row>
    <row r="118" spans="1:13" ht="22.5" x14ac:dyDescent="0.15">
      <c r="A118" s="308" t="s">
        <v>1598</v>
      </c>
      <c r="B118" s="327">
        <v>20199</v>
      </c>
      <c r="C118" s="328" t="s">
        <v>214</v>
      </c>
      <c r="D118" s="333" t="s">
        <v>744</v>
      </c>
      <c r="E118" s="333" t="s">
        <v>774</v>
      </c>
      <c r="F118" s="333" t="s">
        <v>775</v>
      </c>
      <c r="G118" s="367" t="s">
        <v>776</v>
      </c>
      <c r="H118" s="327" t="s">
        <v>652</v>
      </c>
      <c r="I118" s="330">
        <v>24</v>
      </c>
      <c r="J118" s="332">
        <v>7248</v>
      </c>
      <c r="K118" s="331">
        <f>J118*I118</f>
        <v>173952</v>
      </c>
      <c r="L118" s="302" t="s">
        <v>330</v>
      </c>
      <c r="M118" s="303" t="s">
        <v>13</v>
      </c>
    </row>
    <row r="119" spans="1:13" ht="22.5" x14ac:dyDescent="0.15">
      <c r="A119" s="308" t="s">
        <v>1598</v>
      </c>
      <c r="B119" s="327">
        <v>20199</v>
      </c>
      <c r="C119" s="328" t="s">
        <v>214</v>
      </c>
      <c r="D119" s="328" t="s">
        <v>777</v>
      </c>
      <c r="E119" s="330">
        <v>10171601</v>
      </c>
      <c r="F119" s="330">
        <v>92028998</v>
      </c>
      <c r="G119" s="361" t="s">
        <v>778</v>
      </c>
      <c r="H119" s="327" t="s">
        <v>650</v>
      </c>
      <c r="I119" s="330">
        <v>8685</v>
      </c>
      <c r="J119" s="332">
        <v>187</v>
      </c>
      <c r="K119" s="331">
        <f t="shared" si="3"/>
        <v>1624095</v>
      </c>
      <c r="L119" s="302" t="s">
        <v>330</v>
      </c>
      <c r="M119" s="303" t="s">
        <v>13</v>
      </c>
    </row>
    <row r="120" spans="1:13" ht="45" x14ac:dyDescent="0.15">
      <c r="A120" s="308" t="s">
        <v>1598</v>
      </c>
      <c r="B120" s="327">
        <v>20199</v>
      </c>
      <c r="C120" s="328" t="s">
        <v>214</v>
      </c>
      <c r="D120" s="328" t="s">
        <v>779</v>
      </c>
      <c r="E120" s="330">
        <v>10171698</v>
      </c>
      <c r="F120" s="330">
        <v>92079002</v>
      </c>
      <c r="G120" s="368" t="s">
        <v>780</v>
      </c>
      <c r="H120" s="327" t="s">
        <v>666</v>
      </c>
      <c r="I120" s="369">
        <v>2</v>
      </c>
      <c r="J120" s="332">
        <v>2776</v>
      </c>
      <c r="K120" s="331">
        <f t="shared" si="3"/>
        <v>5552</v>
      </c>
      <c r="L120" s="302" t="s">
        <v>330</v>
      </c>
      <c r="M120" s="303" t="s">
        <v>13</v>
      </c>
    </row>
    <row r="121" spans="1:13" ht="22.5" x14ac:dyDescent="0.15">
      <c r="A121" s="308" t="s">
        <v>1598</v>
      </c>
      <c r="B121" s="327">
        <v>20199</v>
      </c>
      <c r="C121" s="328" t="s">
        <v>214</v>
      </c>
      <c r="D121" s="328" t="s">
        <v>779</v>
      </c>
      <c r="E121" s="330">
        <v>10171505</v>
      </c>
      <c r="F121" s="330">
        <v>92015270</v>
      </c>
      <c r="G121" s="368" t="s">
        <v>781</v>
      </c>
      <c r="H121" s="327" t="s">
        <v>666</v>
      </c>
      <c r="I121" s="369">
        <v>2</v>
      </c>
      <c r="J121" s="332">
        <v>2776</v>
      </c>
      <c r="K121" s="331">
        <f>J121*I121</f>
        <v>5552</v>
      </c>
      <c r="L121" s="302" t="s">
        <v>330</v>
      </c>
      <c r="M121" s="303" t="s">
        <v>13</v>
      </c>
    </row>
    <row r="122" spans="1:13" ht="45" x14ac:dyDescent="0.15">
      <c r="A122" s="308" t="s">
        <v>1598</v>
      </c>
      <c r="B122" s="327">
        <v>20199</v>
      </c>
      <c r="C122" s="328" t="s">
        <v>214</v>
      </c>
      <c r="D122" s="328" t="s">
        <v>167</v>
      </c>
      <c r="E122" s="330">
        <v>10171607</v>
      </c>
      <c r="F122" s="330">
        <v>92079617</v>
      </c>
      <c r="G122" s="370" t="s">
        <v>782</v>
      </c>
      <c r="H122" s="327" t="s">
        <v>666</v>
      </c>
      <c r="I122" s="330">
        <v>6</v>
      </c>
      <c r="J122" s="332">
        <v>5871</v>
      </c>
      <c r="K122" s="331">
        <f t="shared" si="3"/>
        <v>35226</v>
      </c>
      <c r="L122" s="302" t="s">
        <v>330</v>
      </c>
      <c r="M122" s="303" t="s">
        <v>13</v>
      </c>
    </row>
    <row r="123" spans="1:13" ht="33.75" x14ac:dyDescent="0.15">
      <c r="A123" s="308" t="s">
        <v>1598</v>
      </c>
      <c r="B123" s="327">
        <v>20199</v>
      </c>
      <c r="C123" s="328" t="s">
        <v>214</v>
      </c>
      <c r="D123" s="328" t="s">
        <v>167</v>
      </c>
      <c r="E123" s="330">
        <v>10171505</v>
      </c>
      <c r="F123" s="330">
        <v>92015268</v>
      </c>
      <c r="G123" s="361" t="s">
        <v>783</v>
      </c>
      <c r="H123" s="327" t="s">
        <v>706</v>
      </c>
      <c r="I123" s="330">
        <v>28</v>
      </c>
      <c r="J123" s="332">
        <v>3289</v>
      </c>
      <c r="K123" s="331">
        <f t="shared" si="3"/>
        <v>92092</v>
      </c>
      <c r="L123" s="302" t="s">
        <v>330</v>
      </c>
      <c r="M123" s="303" t="s">
        <v>13</v>
      </c>
    </row>
    <row r="124" spans="1:13" ht="33.75" x14ac:dyDescent="0.15">
      <c r="A124" s="308" t="s">
        <v>1598</v>
      </c>
      <c r="B124" s="327">
        <v>20199</v>
      </c>
      <c r="C124" s="328" t="s">
        <v>214</v>
      </c>
      <c r="D124" s="328" t="s">
        <v>784</v>
      </c>
      <c r="E124" s="330">
        <v>10171605</v>
      </c>
      <c r="F124" s="330">
        <v>92028959</v>
      </c>
      <c r="G124" s="363" t="s">
        <v>785</v>
      </c>
      <c r="H124" s="327" t="s">
        <v>650</v>
      </c>
      <c r="I124" s="302">
        <v>12510</v>
      </c>
      <c r="J124" s="332">
        <v>248</v>
      </c>
      <c r="K124" s="331">
        <f>I124*J124</f>
        <v>3102480</v>
      </c>
      <c r="L124" s="302" t="s">
        <v>330</v>
      </c>
      <c r="M124" s="303" t="s">
        <v>13</v>
      </c>
    </row>
    <row r="125" spans="1:13" ht="33.75" x14ac:dyDescent="0.15">
      <c r="A125" s="308" t="s">
        <v>1598</v>
      </c>
      <c r="B125" s="327">
        <v>20199</v>
      </c>
      <c r="C125" s="328" t="s">
        <v>16</v>
      </c>
      <c r="D125" s="328" t="s">
        <v>786</v>
      </c>
      <c r="E125" s="369">
        <v>10171602</v>
      </c>
      <c r="F125" s="302">
        <v>92080228</v>
      </c>
      <c r="G125" s="366" t="s">
        <v>787</v>
      </c>
      <c r="H125" s="327" t="s">
        <v>650</v>
      </c>
      <c r="I125" s="302">
        <v>180</v>
      </c>
      <c r="J125" s="332">
        <v>533</v>
      </c>
      <c r="K125" s="331">
        <f>I125*J125</f>
        <v>95940</v>
      </c>
      <c r="L125" s="302" t="s">
        <v>330</v>
      </c>
      <c r="M125" s="303" t="s">
        <v>13</v>
      </c>
    </row>
    <row r="126" spans="1:13" x14ac:dyDescent="0.15">
      <c r="A126" s="308" t="s">
        <v>1598</v>
      </c>
      <c r="B126" s="327">
        <v>20199</v>
      </c>
      <c r="C126" s="328" t="s">
        <v>214</v>
      </c>
      <c r="D126" s="328" t="s">
        <v>167</v>
      </c>
      <c r="E126" s="328" t="s">
        <v>788</v>
      </c>
      <c r="F126" s="328" t="s">
        <v>789</v>
      </c>
      <c r="G126" s="329" t="s">
        <v>790</v>
      </c>
      <c r="H126" s="327" t="s">
        <v>650</v>
      </c>
      <c r="I126" s="302">
        <v>4</v>
      </c>
      <c r="J126" s="332">
        <v>6500</v>
      </c>
      <c r="K126" s="331">
        <f>I126*J126</f>
        <v>26000</v>
      </c>
      <c r="L126" s="302" t="s">
        <v>330</v>
      </c>
      <c r="M126" s="303" t="s">
        <v>13</v>
      </c>
    </row>
    <row r="127" spans="1:13" ht="45" x14ac:dyDescent="0.15">
      <c r="A127" s="308" t="s">
        <v>1598</v>
      </c>
      <c r="B127" s="327">
        <v>20199</v>
      </c>
      <c r="C127" s="328" t="s">
        <v>214</v>
      </c>
      <c r="D127" s="328" t="s">
        <v>167</v>
      </c>
      <c r="E127" s="330">
        <v>10171603</v>
      </c>
      <c r="F127" s="330">
        <v>92079542</v>
      </c>
      <c r="G127" s="366" t="s">
        <v>791</v>
      </c>
      <c r="H127" s="327" t="s">
        <v>666</v>
      </c>
      <c r="I127" s="330">
        <v>16</v>
      </c>
      <c r="J127" s="332">
        <v>16613</v>
      </c>
      <c r="K127" s="331">
        <f t="shared" ref="K127:K135" si="4">J127*I127</f>
        <v>265808</v>
      </c>
      <c r="L127" s="302" t="s">
        <v>330</v>
      </c>
      <c r="M127" s="303" t="s">
        <v>13</v>
      </c>
    </row>
    <row r="128" spans="1:13" ht="33.75" x14ac:dyDescent="0.15">
      <c r="A128" s="308" t="s">
        <v>1598</v>
      </c>
      <c r="B128" s="327">
        <v>20199</v>
      </c>
      <c r="C128" s="328" t="s">
        <v>214</v>
      </c>
      <c r="D128" s="328" t="s">
        <v>167</v>
      </c>
      <c r="E128" s="330">
        <v>10171505</v>
      </c>
      <c r="F128" s="330">
        <v>92079539</v>
      </c>
      <c r="G128" s="342" t="s">
        <v>792</v>
      </c>
      <c r="H128" s="327" t="s">
        <v>666</v>
      </c>
      <c r="I128" s="330">
        <v>22</v>
      </c>
      <c r="J128" s="332">
        <v>16613</v>
      </c>
      <c r="K128" s="331">
        <f t="shared" si="4"/>
        <v>365486</v>
      </c>
      <c r="L128" s="302" t="s">
        <v>330</v>
      </c>
      <c r="M128" s="303" t="s">
        <v>13</v>
      </c>
    </row>
    <row r="129" spans="1:13" ht="33.75" x14ac:dyDescent="0.15">
      <c r="A129" s="308" t="s">
        <v>1598</v>
      </c>
      <c r="B129" s="327">
        <v>20199</v>
      </c>
      <c r="C129" s="328" t="s">
        <v>214</v>
      </c>
      <c r="D129" s="328" t="s">
        <v>793</v>
      </c>
      <c r="E129" s="330">
        <v>10171505</v>
      </c>
      <c r="F129" s="330">
        <v>92080306</v>
      </c>
      <c r="G129" s="366" t="s">
        <v>794</v>
      </c>
      <c r="H129" s="327" t="s">
        <v>666</v>
      </c>
      <c r="I129" s="330">
        <v>140</v>
      </c>
      <c r="J129" s="332">
        <v>2353</v>
      </c>
      <c r="K129" s="331">
        <f t="shared" si="4"/>
        <v>329420</v>
      </c>
      <c r="L129" s="302" t="s">
        <v>330</v>
      </c>
      <c r="M129" s="303" t="s">
        <v>13</v>
      </c>
    </row>
    <row r="130" spans="1:13" ht="45" x14ac:dyDescent="0.15">
      <c r="A130" s="308" t="s">
        <v>1598</v>
      </c>
      <c r="B130" s="327">
        <v>20199</v>
      </c>
      <c r="C130" s="328" t="s">
        <v>214</v>
      </c>
      <c r="D130" s="328" t="s">
        <v>795</v>
      </c>
      <c r="E130" s="330">
        <v>10171505</v>
      </c>
      <c r="F130" s="330">
        <v>92080310</v>
      </c>
      <c r="G130" s="366" t="s">
        <v>796</v>
      </c>
      <c r="H130" s="327" t="s">
        <v>666</v>
      </c>
      <c r="I130" s="330">
        <v>118</v>
      </c>
      <c r="J130" s="332">
        <v>2353</v>
      </c>
      <c r="K130" s="331">
        <f t="shared" si="4"/>
        <v>277654</v>
      </c>
      <c r="L130" s="302" t="s">
        <v>330</v>
      </c>
      <c r="M130" s="303" t="s">
        <v>13</v>
      </c>
    </row>
    <row r="131" spans="1:13" ht="33.75" x14ac:dyDescent="0.15">
      <c r="A131" s="308" t="s">
        <v>1598</v>
      </c>
      <c r="B131" s="327">
        <v>20199</v>
      </c>
      <c r="C131" s="328" t="s">
        <v>214</v>
      </c>
      <c r="D131" s="328" t="s">
        <v>167</v>
      </c>
      <c r="E131" s="330">
        <v>10171505</v>
      </c>
      <c r="F131" s="330">
        <v>92080737</v>
      </c>
      <c r="G131" s="338" t="s">
        <v>797</v>
      </c>
      <c r="H131" s="327" t="s">
        <v>652</v>
      </c>
      <c r="I131" s="330">
        <v>12</v>
      </c>
      <c r="J131" s="332">
        <v>15843</v>
      </c>
      <c r="K131" s="331">
        <f t="shared" si="4"/>
        <v>190116</v>
      </c>
      <c r="L131" s="302" t="s">
        <v>330</v>
      </c>
      <c r="M131" s="303" t="s">
        <v>13</v>
      </c>
    </row>
    <row r="132" spans="1:13" ht="22.5" x14ac:dyDescent="0.15">
      <c r="A132" s="308" t="s">
        <v>1598</v>
      </c>
      <c r="B132" s="327">
        <v>20199</v>
      </c>
      <c r="C132" s="328">
        <v>900</v>
      </c>
      <c r="D132" s="328" t="s">
        <v>798</v>
      </c>
      <c r="E132" s="328" t="s">
        <v>799</v>
      </c>
      <c r="F132" s="328" t="s">
        <v>800</v>
      </c>
      <c r="G132" s="353" t="s">
        <v>801</v>
      </c>
      <c r="H132" s="327" t="s">
        <v>640</v>
      </c>
      <c r="I132" s="330">
        <v>143</v>
      </c>
      <c r="J132" s="332">
        <v>9500</v>
      </c>
      <c r="K132" s="331">
        <f t="shared" si="4"/>
        <v>1358500</v>
      </c>
      <c r="L132" s="302" t="s">
        <v>330</v>
      </c>
      <c r="M132" s="303" t="s">
        <v>13</v>
      </c>
    </row>
    <row r="133" spans="1:13" ht="22.5" x14ac:dyDescent="0.15">
      <c r="A133" s="308" t="s">
        <v>1598</v>
      </c>
      <c r="B133" s="327">
        <v>20199</v>
      </c>
      <c r="C133" s="328">
        <v>900</v>
      </c>
      <c r="D133" s="328" t="s">
        <v>802</v>
      </c>
      <c r="E133" s="330">
        <v>15101603</v>
      </c>
      <c r="F133" s="330">
        <v>92038979</v>
      </c>
      <c r="G133" s="363" t="s">
        <v>803</v>
      </c>
      <c r="H133" s="327" t="s">
        <v>650</v>
      </c>
      <c r="I133" s="330">
        <v>60</v>
      </c>
      <c r="J133" s="332">
        <v>925</v>
      </c>
      <c r="K133" s="331">
        <f t="shared" si="4"/>
        <v>55500</v>
      </c>
      <c r="L133" s="302" t="s">
        <v>330</v>
      </c>
      <c r="M133" s="303" t="s">
        <v>13</v>
      </c>
    </row>
    <row r="134" spans="1:13" ht="45" x14ac:dyDescent="0.15">
      <c r="A134" s="308" t="s">
        <v>1598</v>
      </c>
      <c r="B134" s="327">
        <v>20199</v>
      </c>
      <c r="C134" s="328">
        <v>900</v>
      </c>
      <c r="D134" s="328" t="s">
        <v>804</v>
      </c>
      <c r="E134" s="330">
        <v>10191509</v>
      </c>
      <c r="F134" s="330">
        <v>92010535</v>
      </c>
      <c r="G134" s="363" t="s">
        <v>805</v>
      </c>
      <c r="H134" s="327" t="s">
        <v>650</v>
      </c>
      <c r="I134" s="330">
        <v>9</v>
      </c>
      <c r="J134" s="332">
        <v>6896</v>
      </c>
      <c r="K134" s="331">
        <f t="shared" si="4"/>
        <v>62064</v>
      </c>
      <c r="L134" s="302" t="s">
        <v>330</v>
      </c>
      <c r="M134" s="303" t="s">
        <v>13</v>
      </c>
    </row>
    <row r="135" spans="1:13" ht="56.25" x14ac:dyDescent="0.15">
      <c r="A135" s="308" t="s">
        <v>1598</v>
      </c>
      <c r="B135" s="327">
        <v>20199</v>
      </c>
      <c r="C135" s="328" t="s">
        <v>33</v>
      </c>
      <c r="D135" s="328" t="s">
        <v>20</v>
      </c>
      <c r="E135" s="330">
        <v>10191506</v>
      </c>
      <c r="F135" s="330">
        <v>92079574</v>
      </c>
      <c r="G135" s="363" t="s">
        <v>806</v>
      </c>
      <c r="H135" s="327" t="s">
        <v>727</v>
      </c>
      <c r="I135" s="330">
        <v>5</v>
      </c>
      <c r="J135" s="332">
        <v>11820</v>
      </c>
      <c r="K135" s="331">
        <f t="shared" si="4"/>
        <v>59100</v>
      </c>
      <c r="L135" s="302" t="s">
        <v>330</v>
      </c>
      <c r="M135" s="303" t="s">
        <v>13</v>
      </c>
    </row>
    <row r="136" spans="1:13" ht="45" x14ac:dyDescent="0.15">
      <c r="A136" s="308" t="s">
        <v>1598</v>
      </c>
      <c r="B136" s="327">
        <v>20199</v>
      </c>
      <c r="C136" s="328" t="s">
        <v>33</v>
      </c>
      <c r="D136" s="328" t="s">
        <v>22</v>
      </c>
      <c r="E136" s="330">
        <v>10191512</v>
      </c>
      <c r="F136" s="302">
        <v>92079587</v>
      </c>
      <c r="G136" s="366" t="s">
        <v>807</v>
      </c>
      <c r="H136" s="327" t="s">
        <v>652</v>
      </c>
      <c r="I136" s="302">
        <v>9</v>
      </c>
      <c r="J136" s="332">
        <v>12600</v>
      </c>
      <c r="K136" s="331">
        <f t="shared" ref="K136:K201" si="5">I136*J136</f>
        <v>113400</v>
      </c>
      <c r="L136" s="302" t="s">
        <v>330</v>
      </c>
      <c r="M136" s="303" t="s">
        <v>13</v>
      </c>
    </row>
    <row r="137" spans="1:13" ht="56.25" x14ac:dyDescent="0.15">
      <c r="A137" s="308" t="s">
        <v>1598</v>
      </c>
      <c r="B137" s="327">
        <v>20199</v>
      </c>
      <c r="C137" s="328">
        <v>200</v>
      </c>
      <c r="D137" s="328" t="s">
        <v>174</v>
      </c>
      <c r="E137" s="330">
        <v>10191509</v>
      </c>
      <c r="F137" s="330">
        <v>92079822</v>
      </c>
      <c r="G137" s="361" t="s">
        <v>808</v>
      </c>
      <c r="H137" s="327" t="s">
        <v>650</v>
      </c>
      <c r="I137" s="300">
        <v>435</v>
      </c>
      <c r="J137" s="355">
        <v>2646</v>
      </c>
      <c r="K137" s="331">
        <f t="shared" si="5"/>
        <v>1151010</v>
      </c>
      <c r="L137" s="302" t="s">
        <v>330</v>
      </c>
      <c r="M137" s="303" t="s">
        <v>13</v>
      </c>
    </row>
    <row r="138" spans="1:13" x14ac:dyDescent="0.15">
      <c r="A138" s="308" t="s">
        <v>1598</v>
      </c>
      <c r="B138" s="327">
        <v>20199</v>
      </c>
      <c r="C138" s="328" t="s">
        <v>33</v>
      </c>
      <c r="D138" s="328" t="s">
        <v>809</v>
      </c>
      <c r="E138" s="302">
        <v>10191509</v>
      </c>
      <c r="F138" s="326">
        <v>92080304</v>
      </c>
      <c r="G138" s="353" t="s">
        <v>810</v>
      </c>
      <c r="H138" s="327" t="s">
        <v>650</v>
      </c>
      <c r="I138" s="300">
        <v>40</v>
      </c>
      <c r="J138" s="355">
        <v>7844</v>
      </c>
      <c r="K138" s="331">
        <f t="shared" si="5"/>
        <v>313760</v>
      </c>
      <c r="L138" s="302" t="s">
        <v>330</v>
      </c>
      <c r="M138" s="303" t="s">
        <v>13</v>
      </c>
    </row>
    <row r="139" spans="1:13" ht="33.75" x14ac:dyDescent="0.15">
      <c r="A139" s="308" t="s">
        <v>1598</v>
      </c>
      <c r="B139" s="327">
        <v>20199</v>
      </c>
      <c r="C139" s="328" t="s">
        <v>811</v>
      </c>
      <c r="D139" s="328" t="s">
        <v>31</v>
      </c>
      <c r="E139" s="330">
        <v>10191509</v>
      </c>
      <c r="F139" s="302">
        <v>92079998</v>
      </c>
      <c r="G139" s="361" t="s">
        <v>812</v>
      </c>
      <c r="H139" s="327" t="s">
        <v>650</v>
      </c>
      <c r="I139" s="300">
        <v>300</v>
      </c>
      <c r="J139" s="355">
        <v>1324</v>
      </c>
      <c r="K139" s="331">
        <f t="shared" si="5"/>
        <v>397200</v>
      </c>
      <c r="L139" s="302" t="s">
        <v>330</v>
      </c>
      <c r="M139" s="303" t="s">
        <v>13</v>
      </c>
    </row>
    <row r="140" spans="1:13" ht="22.5" x14ac:dyDescent="0.15">
      <c r="A140" s="308" t="s">
        <v>1598</v>
      </c>
      <c r="B140" s="327">
        <v>20199</v>
      </c>
      <c r="C140" s="328" t="s">
        <v>33</v>
      </c>
      <c r="D140" s="328" t="s">
        <v>22</v>
      </c>
      <c r="E140" s="330">
        <v>10191509</v>
      </c>
      <c r="F140" s="330">
        <v>92079980</v>
      </c>
      <c r="G140" s="366" t="s">
        <v>813</v>
      </c>
      <c r="H140" s="327" t="s">
        <v>650</v>
      </c>
      <c r="I140" s="300">
        <v>300</v>
      </c>
      <c r="J140" s="355">
        <v>1866</v>
      </c>
      <c r="K140" s="331">
        <f t="shared" si="5"/>
        <v>559800</v>
      </c>
      <c r="L140" s="302" t="s">
        <v>330</v>
      </c>
      <c r="M140" s="303" t="s">
        <v>13</v>
      </c>
    </row>
    <row r="141" spans="1:13" ht="45" x14ac:dyDescent="0.15">
      <c r="A141" s="308" t="s">
        <v>1598</v>
      </c>
      <c r="B141" s="327">
        <v>20199</v>
      </c>
      <c r="C141" s="328" t="s">
        <v>33</v>
      </c>
      <c r="D141" s="328" t="s">
        <v>22</v>
      </c>
      <c r="E141" s="330">
        <v>10191509</v>
      </c>
      <c r="F141" s="330">
        <v>92079031</v>
      </c>
      <c r="G141" s="371" t="s">
        <v>814</v>
      </c>
      <c r="H141" s="327" t="s">
        <v>652</v>
      </c>
      <c r="I141" s="300">
        <v>38</v>
      </c>
      <c r="J141" s="355">
        <v>8207</v>
      </c>
      <c r="K141" s="331">
        <f t="shared" si="5"/>
        <v>311866</v>
      </c>
      <c r="L141" s="302" t="s">
        <v>330</v>
      </c>
      <c r="M141" s="303" t="s">
        <v>13</v>
      </c>
    </row>
    <row r="142" spans="1:13" ht="33.75" x14ac:dyDescent="0.15">
      <c r="A142" s="308" t="s">
        <v>1598</v>
      </c>
      <c r="B142" s="327">
        <v>20199</v>
      </c>
      <c r="C142" s="328" t="s">
        <v>33</v>
      </c>
      <c r="D142" s="328" t="s">
        <v>22</v>
      </c>
      <c r="E142" s="330">
        <v>10191509</v>
      </c>
      <c r="F142" s="330">
        <v>92079034</v>
      </c>
      <c r="G142" s="366" t="s">
        <v>815</v>
      </c>
      <c r="H142" s="327" t="s">
        <v>640</v>
      </c>
      <c r="I142" s="300">
        <v>55</v>
      </c>
      <c r="J142" s="355">
        <v>12932</v>
      </c>
      <c r="K142" s="331">
        <f t="shared" si="5"/>
        <v>711260</v>
      </c>
      <c r="L142" s="302" t="s">
        <v>330</v>
      </c>
      <c r="M142" s="303" t="s">
        <v>13</v>
      </c>
    </row>
    <row r="143" spans="1:13" ht="22.5" x14ac:dyDescent="0.15">
      <c r="A143" s="308" t="s">
        <v>1598</v>
      </c>
      <c r="B143" s="327">
        <v>20199</v>
      </c>
      <c r="C143" s="328" t="s">
        <v>33</v>
      </c>
      <c r="D143" s="328" t="s">
        <v>22</v>
      </c>
      <c r="E143" s="330">
        <v>10191511</v>
      </c>
      <c r="F143" s="330">
        <v>92079035</v>
      </c>
      <c r="G143" s="371" t="s">
        <v>816</v>
      </c>
      <c r="H143" s="327" t="s">
        <v>652</v>
      </c>
      <c r="I143" s="300">
        <v>8</v>
      </c>
      <c r="J143" s="355">
        <v>74634</v>
      </c>
      <c r="K143" s="331">
        <f t="shared" si="5"/>
        <v>597072</v>
      </c>
      <c r="L143" s="302" t="s">
        <v>330</v>
      </c>
      <c r="M143" s="303" t="s">
        <v>13</v>
      </c>
    </row>
    <row r="144" spans="1:13" ht="45" x14ac:dyDescent="0.15">
      <c r="A144" s="308" t="s">
        <v>1598</v>
      </c>
      <c r="B144" s="327">
        <v>20199</v>
      </c>
      <c r="C144" s="328" t="s">
        <v>33</v>
      </c>
      <c r="D144" s="328" t="s">
        <v>817</v>
      </c>
      <c r="E144" s="330">
        <v>10191513</v>
      </c>
      <c r="F144" s="330">
        <v>92079036</v>
      </c>
      <c r="G144" s="361" t="s">
        <v>818</v>
      </c>
      <c r="H144" s="327" t="s">
        <v>652</v>
      </c>
      <c r="I144" s="302">
        <v>42</v>
      </c>
      <c r="J144" s="332">
        <v>9499</v>
      </c>
      <c r="K144" s="331">
        <f t="shared" si="5"/>
        <v>398958</v>
      </c>
      <c r="L144" s="302" t="s">
        <v>330</v>
      </c>
      <c r="M144" s="303" t="s">
        <v>13</v>
      </c>
    </row>
    <row r="145" spans="1:13" ht="45" x14ac:dyDescent="0.15">
      <c r="A145" s="308" t="s">
        <v>1598</v>
      </c>
      <c r="B145" s="327">
        <v>20199</v>
      </c>
      <c r="C145" s="328" t="s">
        <v>33</v>
      </c>
      <c r="D145" s="328" t="s">
        <v>677</v>
      </c>
      <c r="E145" s="330">
        <v>10191509</v>
      </c>
      <c r="F145" s="330">
        <v>92080204</v>
      </c>
      <c r="G145" s="366" t="s">
        <v>819</v>
      </c>
      <c r="H145" s="327" t="s">
        <v>652</v>
      </c>
      <c r="I145" s="302">
        <v>1</v>
      </c>
      <c r="J145" s="332">
        <v>12139</v>
      </c>
      <c r="K145" s="331">
        <f t="shared" si="5"/>
        <v>12139</v>
      </c>
      <c r="L145" s="302" t="s">
        <v>330</v>
      </c>
      <c r="M145" s="303" t="s">
        <v>13</v>
      </c>
    </row>
    <row r="146" spans="1:13" ht="22.5" x14ac:dyDescent="0.15">
      <c r="A146" s="308" t="s">
        <v>1598</v>
      </c>
      <c r="B146" s="327">
        <v>20199</v>
      </c>
      <c r="C146" s="328" t="s">
        <v>33</v>
      </c>
      <c r="D146" s="328" t="s">
        <v>22</v>
      </c>
      <c r="E146" s="330">
        <v>10191509</v>
      </c>
      <c r="F146" s="330">
        <v>92080202</v>
      </c>
      <c r="G146" s="366" t="s">
        <v>820</v>
      </c>
      <c r="H146" s="327" t="s">
        <v>652</v>
      </c>
      <c r="I146" s="302">
        <v>8</v>
      </c>
      <c r="J146" s="332">
        <v>18600</v>
      </c>
      <c r="K146" s="331">
        <f t="shared" si="5"/>
        <v>148800</v>
      </c>
      <c r="L146" s="302" t="s">
        <v>330</v>
      </c>
      <c r="M146" s="303" t="s">
        <v>13</v>
      </c>
    </row>
    <row r="147" spans="1:13" ht="45" x14ac:dyDescent="0.15">
      <c r="A147" s="308" t="s">
        <v>1598</v>
      </c>
      <c r="B147" s="327">
        <v>20199</v>
      </c>
      <c r="C147" s="328" t="s">
        <v>33</v>
      </c>
      <c r="D147" s="328" t="s">
        <v>22</v>
      </c>
      <c r="E147" s="330">
        <v>10191512</v>
      </c>
      <c r="F147" s="330">
        <v>92080174</v>
      </c>
      <c r="G147" s="371" t="s">
        <v>807</v>
      </c>
      <c r="H147" s="327" t="s">
        <v>652</v>
      </c>
      <c r="I147" s="302">
        <v>9</v>
      </c>
      <c r="J147" s="332">
        <v>6501</v>
      </c>
      <c r="K147" s="331">
        <f>I147*J147</f>
        <v>58509</v>
      </c>
      <c r="L147" s="302" t="s">
        <v>330</v>
      </c>
      <c r="M147" s="303" t="s">
        <v>13</v>
      </c>
    </row>
    <row r="148" spans="1:13" ht="33.75" x14ac:dyDescent="0.15">
      <c r="A148" s="308" t="s">
        <v>1598</v>
      </c>
      <c r="B148" s="327">
        <v>20199</v>
      </c>
      <c r="C148" s="328" t="s">
        <v>33</v>
      </c>
      <c r="D148" s="328" t="s">
        <v>22</v>
      </c>
      <c r="E148" s="330">
        <v>10191509</v>
      </c>
      <c r="F148" s="330">
        <v>92080183</v>
      </c>
      <c r="G148" s="361" t="s">
        <v>821</v>
      </c>
      <c r="H148" s="327" t="s">
        <v>652</v>
      </c>
      <c r="I148" s="302">
        <v>2</v>
      </c>
      <c r="J148" s="332">
        <v>38000</v>
      </c>
      <c r="K148" s="331">
        <f t="shared" si="5"/>
        <v>76000</v>
      </c>
      <c r="L148" s="302" t="s">
        <v>330</v>
      </c>
      <c r="M148" s="303" t="s">
        <v>13</v>
      </c>
    </row>
    <row r="149" spans="1:13" ht="33.75" x14ac:dyDescent="0.15">
      <c r="A149" s="308" t="s">
        <v>1598</v>
      </c>
      <c r="B149" s="327">
        <v>20199</v>
      </c>
      <c r="C149" s="328" t="s">
        <v>33</v>
      </c>
      <c r="D149" s="328" t="s">
        <v>22</v>
      </c>
      <c r="E149" s="330">
        <v>10191509</v>
      </c>
      <c r="F149" s="330">
        <v>92080196</v>
      </c>
      <c r="G149" s="361" t="s">
        <v>822</v>
      </c>
      <c r="H149" s="327" t="s">
        <v>652</v>
      </c>
      <c r="I149" s="302">
        <v>2</v>
      </c>
      <c r="J149" s="332">
        <v>80000</v>
      </c>
      <c r="K149" s="331">
        <f t="shared" si="5"/>
        <v>160000</v>
      </c>
      <c r="L149" s="302" t="s">
        <v>330</v>
      </c>
      <c r="M149" s="303" t="s">
        <v>13</v>
      </c>
    </row>
    <row r="150" spans="1:13" ht="45" x14ac:dyDescent="0.15">
      <c r="A150" s="308" t="s">
        <v>1598</v>
      </c>
      <c r="B150" s="327">
        <v>20199</v>
      </c>
      <c r="C150" s="328" t="s">
        <v>33</v>
      </c>
      <c r="D150" s="328" t="s">
        <v>22</v>
      </c>
      <c r="E150" s="330">
        <v>10191509</v>
      </c>
      <c r="F150" s="330">
        <v>92080186</v>
      </c>
      <c r="G150" s="361" t="s">
        <v>823</v>
      </c>
      <c r="H150" s="327" t="s">
        <v>650</v>
      </c>
      <c r="I150" s="302">
        <v>4</v>
      </c>
      <c r="J150" s="332">
        <v>32000</v>
      </c>
      <c r="K150" s="331">
        <f t="shared" si="5"/>
        <v>128000</v>
      </c>
      <c r="L150" s="302" t="s">
        <v>330</v>
      </c>
      <c r="M150" s="303" t="s">
        <v>13</v>
      </c>
    </row>
    <row r="151" spans="1:13" ht="45" x14ac:dyDescent="0.15">
      <c r="A151" s="308" t="s">
        <v>1598</v>
      </c>
      <c r="B151" s="327">
        <v>20199</v>
      </c>
      <c r="C151" s="328" t="s">
        <v>33</v>
      </c>
      <c r="D151" s="328" t="s">
        <v>22</v>
      </c>
      <c r="E151" s="330">
        <v>10191509</v>
      </c>
      <c r="F151" s="330">
        <v>92079538</v>
      </c>
      <c r="G151" s="372" t="s">
        <v>824</v>
      </c>
      <c r="H151" s="327" t="s">
        <v>652</v>
      </c>
      <c r="I151" s="302">
        <v>3</v>
      </c>
      <c r="J151" s="332">
        <v>7600</v>
      </c>
      <c r="K151" s="331">
        <f t="shared" si="5"/>
        <v>22800</v>
      </c>
      <c r="L151" s="302" t="s">
        <v>330</v>
      </c>
      <c r="M151" s="303" t="s">
        <v>13</v>
      </c>
    </row>
    <row r="152" spans="1:13" ht="45" x14ac:dyDescent="0.15">
      <c r="A152" s="308" t="s">
        <v>1598</v>
      </c>
      <c r="B152" s="327">
        <v>20199</v>
      </c>
      <c r="C152" s="328" t="s">
        <v>33</v>
      </c>
      <c r="D152" s="328" t="s">
        <v>22</v>
      </c>
      <c r="E152" s="330">
        <v>10191512</v>
      </c>
      <c r="F152" s="302">
        <v>92079587</v>
      </c>
      <c r="G152" s="366" t="s">
        <v>807</v>
      </c>
      <c r="H152" s="327" t="s">
        <v>652</v>
      </c>
      <c r="I152" s="302">
        <v>9</v>
      </c>
      <c r="J152" s="332">
        <v>6501</v>
      </c>
      <c r="K152" s="331">
        <f t="shared" si="5"/>
        <v>58509</v>
      </c>
      <c r="L152" s="302" t="s">
        <v>330</v>
      </c>
      <c r="M152" s="303" t="s">
        <v>13</v>
      </c>
    </row>
    <row r="153" spans="1:13" ht="33.75" x14ac:dyDescent="0.15">
      <c r="A153" s="308" t="s">
        <v>1598</v>
      </c>
      <c r="B153" s="327">
        <v>20199</v>
      </c>
      <c r="C153" s="328" t="s">
        <v>33</v>
      </c>
      <c r="D153" s="328" t="s">
        <v>825</v>
      </c>
      <c r="E153" s="330">
        <v>10191509</v>
      </c>
      <c r="F153" s="330">
        <v>92015254</v>
      </c>
      <c r="G153" s="361" t="s">
        <v>826</v>
      </c>
      <c r="H153" s="327" t="s">
        <v>652</v>
      </c>
      <c r="I153" s="302">
        <v>2</v>
      </c>
      <c r="J153" s="332">
        <v>7246</v>
      </c>
      <c r="K153" s="331">
        <f t="shared" si="5"/>
        <v>14492</v>
      </c>
      <c r="L153" s="302" t="s">
        <v>330</v>
      </c>
      <c r="M153" s="303" t="s">
        <v>13</v>
      </c>
    </row>
    <row r="154" spans="1:13" x14ac:dyDescent="0.15">
      <c r="A154" s="308" t="s">
        <v>1598</v>
      </c>
      <c r="B154" s="327">
        <v>20199</v>
      </c>
      <c r="C154" s="328" t="s">
        <v>33</v>
      </c>
      <c r="D154" s="328" t="s">
        <v>825</v>
      </c>
      <c r="E154" s="334">
        <v>10191515</v>
      </c>
      <c r="F154" s="334">
        <v>92136291</v>
      </c>
      <c r="G154" s="361" t="s">
        <v>827</v>
      </c>
      <c r="H154" s="327" t="s">
        <v>650</v>
      </c>
      <c r="I154" s="300">
        <v>11</v>
      </c>
      <c r="J154" s="355">
        <v>4057</v>
      </c>
      <c r="K154" s="331">
        <f t="shared" si="5"/>
        <v>44627</v>
      </c>
      <c r="L154" s="302" t="s">
        <v>330</v>
      </c>
      <c r="M154" s="303" t="s">
        <v>13</v>
      </c>
    </row>
    <row r="155" spans="1:13" ht="33.75" x14ac:dyDescent="0.15">
      <c r="A155" s="308" t="s">
        <v>1598</v>
      </c>
      <c r="B155" s="327">
        <v>20199</v>
      </c>
      <c r="C155" s="328" t="s">
        <v>33</v>
      </c>
      <c r="D155" s="328" t="s">
        <v>828</v>
      </c>
      <c r="E155" s="330">
        <v>10191509</v>
      </c>
      <c r="F155" s="330">
        <v>92080304</v>
      </c>
      <c r="G155" s="361" t="s">
        <v>829</v>
      </c>
      <c r="H155" s="327" t="s">
        <v>652</v>
      </c>
      <c r="I155" s="300">
        <v>45</v>
      </c>
      <c r="J155" s="355">
        <v>1800</v>
      </c>
      <c r="K155" s="331">
        <f t="shared" si="5"/>
        <v>81000</v>
      </c>
      <c r="L155" s="302" t="s">
        <v>330</v>
      </c>
      <c r="M155" s="303" t="s">
        <v>13</v>
      </c>
    </row>
    <row r="156" spans="1:13" ht="45" x14ac:dyDescent="0.15">
      <c r="A156" s="308" t="s">
        <v>1598</v>
      </c>
      <c r="B156" s="327">
        <v>20199</v>
      </c>
      <c r="C156" s="328" t="s">
        <v>33</v>
      </c>
      <c r="D156" s="328" t="s">
        <v>830</v>
      </c>
      <c r="E156" s="330">
        <v>10191509</v>
      </c>
      <c r="F156" s="330">
        <v>92080229</v>
      </c>
      <c r="G156" s="361" t="s">
        <v>831</v>
      </c>
      <c r="H156" s="327" t="s">
        <v>650</v>
      </c>
      <c r="I156" s="300">
        <v>0.5</v>
      </c>
      <c r="J156" s="355">
        <v>14628</v>
      </c>
      <c r="K156" s="331">
        <f t="shared" si="5"/>
        <v>7314</v>
      </c>
      <c r="L156" s="302" t="s">
        <v>330</v>
      </c>
      <c r="M156" s="303" t="s">
        <v>13</v>
      </c>
    </row>
    <row r="157" spans="1:13" ht="45" x14ac:dyDescent="0.15">
      <c r="A157" s="308" t="s">
        <v>1598</v>
      </c>
      <c r="B157" s="327">
        <v>20199</v>
      </c>
      <c r="C157" s="328" t="s">
        <v>33</v>
      </c>
      <c r="D157" s="373" t="s">
        <v>832</v>
      </c>
      <c r="E157" s="330">
        <v>10191516</v>
      </c>
      <c r="F157" s="330">
        <v>92079620</v>
      </c>
      <c r="G157" s="361" t="s">
        <v>833</v>
      </c>
      <c r="H157" s="327" t="s">
        <v>652</v>
      </c>
      <c r="I157" s="300">
        <v>20</v>
      </c>
      <c r="J157" s="355">
        <v>4245</v>
      </c>
      <c r="K157" s="331">
        <f t="shared" si="5"/>
        <v>84900</v>
      </c>
      <c r="L157" s="302" t="s">
        <v>330</v>
      </c>
      <c r="M157" s="303" t="s">
        <v>13</v>
      </c>
    </row>
    <row r="158" spans="1:13" ht="45" x14ac:dyDescent="0.15">
      <c r="A158" s="308" t="s">
        <v>1598</v>
      </c>
      <c r="B158" s="327">
        <v>20199</v>
      </c>
      <c r="C158" s="328" t="s">
        <v>33</v>
      </c>
      <c r="D158" s="328" t="s">
        <v>834</v>
      </c>
      <c r="E158" s="330">
        <v>10191509</v>
      </c>
      <c r="F158" s="330">
        <v>92010535</v>
      </c>
      <c r="G158" s="363" t="s">
        <v>805</v>
      </c>
      <c r="H158" s="327" t="s">
        <v>650</v>
      </c>
      <c r="I158" s="300">
        <v>20</v>
      </c>
      <c r="J158" s="355">
        <v>6896</v>
      </c>
      <c r="K158" s="331">
        <f>I158*J158</f>
        <v>137920</v>
      </c>
      <c r="L158" s="302" t="s">
        <v>330</v>
      </c>
      <c r="M158" s="303" t="s">
        <v>13</v>
      </c>
    </row>
    <row r="159" spans="1:13" ht="56.25" x14ac:dyDescent="0.15">
      <c r="A159" s="308" t="s">
        <v>1598</v>
      </c>
      <c r="B159" s="327">
        <v>20199</v>
      </c>
      <c r="C159" s="328" t="s">
        <v>33</v>
      </c>
      <c r="D159" s="328" t="s">
        <v>834</v>
      </c>
      <c r="E159" s="330">
        <v>10191510</v>
      </c>
      <c r="F159" s="330">
        <v>92079572</v>
      </c>
      <c r="G159" s="361" t="s">
        <v>835</v>
      </c>
      <c r="H159" s="327" t="s">
        <v>652</v>
      </c>
      <c r="I159" s="300">
        <v>26</v>
      </c>
      <c r="J159" s="355">
        <v>12131</v>
      </c>
      <c r="K159" s="331">
        <f t="shared" si="5"/>
        <v>315406</v>
      </c>
      <c r="L159" s="302" t="s">
        <v>330</v>
      </c>
      <c r="M159" s="303" t="s">
        <v>13</v>
      </c>
    </row>
    <row r="160" spans="1:13" x14ac:dyDescent="0.15">
      <c r="A160" s="308" t="s">
        <v>1598</v>
      </c>
      <c r="B160" s="327">
        <v>20199</v>
      </c>
      <c r="C160" s="328" t="s">
        <v>33</v>
      </c>
      <c r="D160" s="328" t="s">
        <v>836</v>
      </c>
      <c r="E160" s="328" t="s">
        <v>837</v>
      </c>
      <c r="F160" s="328" t="s">
        <v>838</v>
      </c>
      <c r="G160" s="329" t="s">
        <v>839</v>
      </c>
      <c r="H160" s="327" t="s">
        <v>666</v>
      </c>
      <c r="I160" s="300">
        <v>1</v>
      </c>
      <c r="J160" s="355">
        <v>6200</v>
      </c>
      <c r="K160" s="331">
        <f t="shared" si="5"/>
        <v>6200</v>
      </c>
      <c r="L160" s="302" t="s">
        <v>330</v>
      </c>
      <c r="M160" s="303" t="s">
        <v>13</v>
      </c>
    </row>
    <row r="161" spans="1:13" ht="33.75" x14ac:dyDescent="0.15">
      <c r="A161" s="308" t="s">
        <v>1598</v>
      </c>
      <c r="B161" s="327">
        <v>20199</v>
      </c>
      <c r="C161" s="333">
        <v>215</v>
      </c>
      <c r="D161" s="333" t="s">
        <v>27</v>
      </c>
      <c r="E161" s="330">
        <v>51471602</v>
      </c>
      <c r="F161" s="330">
        <v>92084994</v>
      </c>
      <c r="G161" s="338" t="s">
        <v>840</v>
      </c>
      <c r="H161" s="327" t="s">
        <v>652</v>
      </c>
      <c r="I161" s="302">
        <v>12</v>
      </c>
      <c r="J161" s="332">
        <v>3000</v>
      </c>
      <c r="K161" s="331">
        <f t="shared" si="5"/>
        <v>36000</v>
      </c>
      <c r="L161" s="302" t="s">
        <v>330</v>
      </c>
      <c r="M161" s="303" t="s">
        <v>13</v>
      </c>
    </row>
    <row r="162" spans="1:13" x14ac:dyDescent="0.15">
      <c r="A162" s="308" t="s">
        <v>1598</v>
      </c>
      <c r="B162" s="327">
        <v>20199</v>
      </c>
      <c r="C162" s="328">
        <v>900</v>
      </c>
      <c r="D162" s="328" t="s">
        <v>841</v>
      </c>
      <c r="E162" s="328" t="s">
        <v>842</v>
      </c>
      <c r="F162" s="328" t="s">
        <v>843</v>
      </c>
      <c r="G162" s="329" t="s">
        <v>844</v>
      </c>
      <c r="H162" s="327" t="s">
        <v>666</v>
      </c>
      <c r="I162" s="300">
        <v>88</v>
      </c>
      <c r="J162" s="327">
        <v>2148</v>
      </c>
      <c r="K162" s="331">
        <f t="shared" si="5"/>
        <v>189024</v>
      </c>
      <c r="L162" s="302" t="s">
        <v>330</v>
      </c>
      <c r="M162" s="303" t="s">
        <v>13</v>
      </c>
    </row>
    <row r="163" spans="1:13" x14ac:dyDescent="0.15">
      <c r="A163" s="308" t="s">
        <v>1598</v>
      </c>
      <c r="B163" s="327">
        <v>20199</v>
      </c>
      <c r="C163" s="328" t="s">
        <v>16</v>
      </c>
      <c r="D163" s="328" t="s">
        <v>845</v>
      </c>
      <c r="E163" s="328" t="s">
        <v>846</v>
      </c>
      <c r="F163" s="328" t="s">
        <v>847</v>
      </c>
      <c r="G163" s="329" t="s">
        <v>848</v>
      </c>
      <c r="H163" s="327" t="s">
        <v>650</v>
      </c>
      <c r="I163" s="300">
        <v>60</v>
      </c>
      <c r="J163" s="327">
        <v>1660</v>
      </c>
      <c r="K163" s="331">
        <f t="shared" si="5"/>
        <v>99600</v>
      </c>
      <c r="L163" s="302" t="s">
        <v>330</v>
      </c>
      <c r="M163" s="303" t="s">
        <v>13</v>
      </c>
    </row>
    <row r="164" spans="1:13" x14ac:dyDescent="0.15">
      <c r="A164" s="308" t="s">
        <v>1598</v>
      </c>
      <c r="B164" s="327">
        <v>20202</v>
      </c>
      <c r="C164" s="328" t="s">
        <v>214</v>
      </c>
      <c r="D164" s="328" t="s">
        <v>22</v>
      </c>
      <c r="E164" s="302">
        <v>10152001</v>
      </c>
      <c r="F164" s="302">
        <v>92082996</v>
      </c>
      <c r="G164" s="329" t="s">
        <v>849</v>
      </c>
      <c r="H164" s="327" t="s">
        <v>650</v>
      </c>
      <c r="I164" s="300">
        <v>0.06</v>
      </c>
      <c r="J164" s="327">
        <v>600000</v>
      </c>
      <c r="K164" s="331">
        <f t="shared" si="5"/>
        <v>36000</v>
      </c>
      <c r="L164" s="302" t="s">
        <v>330</v>
      </c>
      <c r="M164" s="303" t="s">
        <v>13</v>
      </c>
    </row>
    <row r="165" spans="1:13" ht="22.5" x14ac:dyDescent="0.15">
      <c r="A165" s="308" t="s">
        <v>1598</v>
      </c>
      <c r="B165" s="327">
        <v>20202</v>
      </c>
      <c r="C165" s="328" t="s">
        <v>214</v>
      </c>
      <c r="D165" s="328" t="s">
        <v>22</v>
      </c>
      <c r="E165" s="302">
        <v>10151704</v>
      </c>
      <c r="F165" s="302">
        <v>92045154</v>
      </c>
      <c r="G165" s="329" t="s">
        <v>850</v>
      </c>
      <c r="H165" s="327" t="s">
        <v>650</v>
      </c>
      <c r="I165" s="300">
        <v>55</v>
      </c>
      <c r="J165" s="327">
        <v>20330</v>
      </c>
      <c r="K165" s="331">
        <f t="shared" si="5"/>
        <v>1118150</v>
      </c>
      <c r="L165" s="302" t="s">
        <v>330</v>
      </c>
      <c r="M165" s="303" t="s">
        <v>13</v>
      </c>
    </row>
    <row r="166" spans="1:13" x14ac:dyDescent="0.15">
      <c r="A166" s="308" t="s">
        <v>1598</v>
      </c>
      <c r="B166" s="327">
        <v>20202</v>
      </c>
      <c r="C166" s="328" t="s">
        <v>214</v>
      </c>
      <c r="D166" s="328" t="s">
        <v>22</v>
      </c>
      <c r="E166" s="302">
        <v>10151515</v>
      </c>
      <c r="F166" s="302">
        <v>92082628</v>
      </c>
      <c r="G166" s="329" t="s">
        <v>851</v>
      </c>
      <c r="H166" s="327" t="s">
        <v>650</v>
      </c>
      <c r="I166" s="300">
        <v>7</v>
      </c>
      <c r="J166" s="327">
        <v>106061</v>
      </c>
      <c r="K166" s="331">
        <f t="shared" si="5"/>
        <v>742427</v>
      </c>
      <c r="L166" s="302" t="s">
        <v>330</v>
      </c>
      <c r="M166" s="303" t="s">
        <v>13</v>
      </c>
    </row>
    <row r="167" spans="1:13" x14ac:dyDescent="0.15">
      <c r="A167" s="308" t="s">
        <v>1598</v>
      </c>
      <c r="B167" s="327">
        <v>20202</v>
      </c>
      <c r="C167" s="328" t="s">
        <v>214</v>
      </c>
      <c r="D167" s="328" t="s">
        <v>22</v>
      </c>
      <c r="E167" s="302">
        <v>10151526</v>
      </c>
      <c r="F167" s="302">
        <v>92083000</v>
      </c>
      <c r="G167" s="329" t="s">
        <v>852</v>
      </c>
      <c r="H167" s="327" t="s">
        <v>640</v>
      </c>
      <c r="I167" s="300">
        <v>50000</v>
      </c>
      <c r="J167" s="327">
        <v>19</v>
      </c>
      <c r="K167" s="331">
        <f t="shared" si="5"/>
        <v>950000</v>
      </c>
      <c r="L167" s="302" t="s">
        <v>330</v>
      </c>
      <c r="M167" s="303" t="s">
        <v>13</v>
      </c>
    </row>
    <row r="168" spans="1:13" x14ac:dyDescent="0.15">
      <c r="A168" s="308" t="s">
        <v>1598</v>
      </c>
      <c r="B168" s="327">
        <v>20202</v>
      </c>
      <c r="C168" s="328" t="s">
        <v>214</v>
      </c>
      <c r="D168" s="328" t="s">
        <v>22</v>
      </c>
      <c r="E168" s="302">
        <v>10151501</v>
      </c>
      <c r="F168" s="302">
        <v>92082993</v>
      </c>
      <c r="G168" s="329" t="s">
        <v>853</v>
      </c>
      <c r="H168" s="327" t="s">
        <v>650</v>
      </c>
      <c r="I168" s="300">
        <v>40</v>
      </c>
      <c r="J168" s="327">
        <v>4846</v>
      </c>
      <c r="K168" s="331">
        <f t="shared" si="5"/>
        <v>193840</v>
      </c>
      <c r="L168" s="302" t="s">
        <v>330</v>
      </c>
      <c r="M168" s="303" t="s">
        <v>13</v>
      </c>
    </row>
    <row r="169" spans="1:13" x14ac:dyDescent="0.15">
      <c r="A169" s="308" t="s">
        <v>1598</v>
      </c>
      <c r="B169" s="327">
        <v>20202</v>
      </c>
      <c r="C169" s="328" t="s">
        <v>214</v>
      </c>
      <c r="D169" s="328" t="s">
        <v>22</v>
      </c>
      <c r="E169" s="302">
        <v>10151522</v>
      </c>
      <c r="F169" s="302">
        <v>92082639</v>
      </c>
      <c r="G169" s="329" t="s">
        <v>854</v>
      </c>
      <c r="H169" s="327" t="s">
        <v>650</v>
      </c>
      <c r="I169" s="300">
        <v>1.5</v>
      </c>
      <c r="J169" s="327">
        <v>88000</v>
      </c>
      <c r="K169" s="331">
        <f t="shared" si="5"/>
        <v>132000</v>
      </c>
      <c r="L169" s="302" t="s">
        <v>330</v>
      </c>
      <c r="M169" s="303" t="s">
        <v>13</v>
      </c>
    </row>
    <row r="170" spans="1:13" x14ac:dyDescent="0.15">
      <c r="A170" s="308" t="s">
        <v>1598</v>
      </c>
      <c r="B170" s="327">
        <v>20202</v>
      </c>
      <c r="C170" s="328" t="s">
        <v>214</v>
      </c>
      <c r="D170" s="328" t="s">
        <v>22</v>
      </c>
      <c r="E170" s="302">
        <v>10151805</v>
      </c>
      <c r="F170" s="302">
        <v>92082995</v>
      </c>
      <c r="G170" s="329" t="s">
        <v>855</v>
      </c>
      <c r="H170" s="327" t="s">
        <v>650</v>
      </c>
      <c r="I170" s="300">
        <v>92</v>
      </c>
      <c r="J170" s="327">
        <v>7957</v>
      </c>
      <c r="K170" s="331">
        <f t="shared" si="5"/>
        <v>732044</v>
      </c>
      <c r="L170" s="302" t="s">
        <v>330</v>
      </c>
      <c r="M170" s="303" t="s">
        <v>13</v>
      </c>
    </row>
    <row r="171" spans="1:13" x14ac:dyDescent="0.15">
      <c r="A171" s="308" t="s">
        <v>1598</v>
      </c>
      <c r="B171" s="327">
        <v>20202</v>
      </c>
      <c r="C171" s="328" t="s">
        <v>214</v>
      </c>
      <c r="D171" s="328" t="s">
        <v>22</v>
      </c>
      <c r="E171" s="302">
        <v>10151530</v>
      </c>
      <c r="F171" s="302">
        <v>92082998</v>
      </c>
      <c r="G171" s="329" t="s">
        <v>856</v>
      </c>
      <c r="H171" s="327" t="s">
        <v>650</v>
      </c>
      <c r="I171" s="300">
        <v>0.5</v>
      </c>
      <c r="J171" s="327">
        <v>16126</v>
      </c>
      <c r="K171" s="331">
        <f t="shared" si="5"/>
        <v>8063</v>
      </c>
      <c r="L171" s="302" t="s">
        <v>330</v>
      </c>
      <c r="M171" s="303" t="s">
        <v>13</v>
      </c>
    </row>
    <row r="172" spans="1:13" x14ac:dyDescent="0.15">
      <c r="A172" s="308" t="s">
        <v>1598</v>
      </c>
      <c r="B172" s="327">
        <v>20202</v>
      </c>
      <c r="C172" s="328" t="s">
        <v>214</v>
      </c>
      <c r="D172" s="328" t="s">
        <v>22</v>
      </c>
      <c r="E172" s="302">
        <v>10151518</v>
      </c>
      <c r="F172" s="302">
        <v>92082636</v>
      </c>
      <c r="G172" s="329" t="s">
        <v>857</v>
      </c>
      <c r="H172" s="327" t="s">
        <v>640</v>
      </c>
      <c r="I172" s="355">
        <v>5000</v>
      </c>
      <c r="J172" s="327">
        <v>95</v>
      </c>
      <c r="K172" s="331">
        <f t="shared" si="5"/>
        <v>475000</v>
      </c>
      <c r="L172" s="302" t="s">
        <v>330</v>
      </c>
      <c r="M172" s="303" t="s">
        <v>13</v>
      </c>
    </row>
    <row r="173" spans="1:13" x14ac:dyDescent="0.15">
      <c r="A173" s="308" t="s">
        <v>1598</v>
      </c>
      <c r="B173" s="327">
        <v>20202</v>
      </c>
      <c r="C173" s="328" t="s">
        <v>214</v>
      </c>
      <c r="D173" s="328" t="s">
        <v>22</v>
      </c>
      <c r="E173" s="302">
        <v>10151504</v>
      </c>
      <c r="F173" s="302">
        <v>92082621</v>
      </c>
      <c r="G173" s="329" t="s">
        <v>858</v>
      </c>
      <c r="H173" s="327" t="s">
        <v>640</v>
      </c>
      <c r="I173" s="355">
        <v>22000</v>
      </c>
      <c r="J173" s="327">
        <v>49</v>
      </c>
      <c r="K173" s="331">
        <f t="shared" si="5"/>
        <v>1078000</v>
      </c>
      <c r="L173" s="302" t="s">
        <v>330</v>
      </c>
      <c r="M173" s="303" t="s">
        <v>13</v>
      </c>
    </row>
    <row r="174" spans="1:13" x14ac:dyDescent="0.15">
      <c r="A174" s="308" t="s">
        <v>1598</v>
      </c>
      <c r="B174" s="327">
        <v>20202</v>
      </c>
      <c r="C174" s="328" t="s">
        <v>214</v>
      </c>
      <c r="D174" s="328" t="s">
        <v>22</v>
      </c>
      <c r="E174" s="302">
        <v>10151507</v>
      </c>
      <c r="F174" s="302">
        <v>92083001</v>
      </c>
      <c r="G174" s="329" t="s">
        <v>859</v>
      </c>
      <c r="H174" s="327" t="s">
        <v>640</v>
      </c>
      <c r="I174" s="355">
        <v>9000</v>
      </c>
      <c r="J174" s="327">
        <v>6</v>
      </c>
      <c r="K174" s="331">
        <f t="shared" si="5"/>
        <v>54000</v>
      </c>
      <c r="L174" s="302" t="s">
        <v>330</v>
      </c>
      <c r="M174" s="303" t="s">
        <v>13</v>
      </c>
    </row>
    <row r="175" spans="1:13" x14ac:dyDescent="0.15">
      <c r="A175" s="308" t="s">
        <v>1598</v>
      </c>
      <c r="B175" s="327">
        <v>20202</v>
      </c>
      <c r="C175" s="328" t="s">
        <v>214</v>
      </c>
      <c r="D175" s="328" t="s">
        <v>22</v>
      </c>
      <c r="E175" s="302">
        <v>10151512</v>
      </c>
      <c r="F175" s="302">
        <v>92082622</v>
      </c>
      <c r="G175" s="329" t="s">
        <v>860</v>
      </c>
      <c r="H175" s="327" t="s">
        <v>650</v>
      </c>
      <c r="I175" s="355">
        <v>7.5</v>
      </c>
      <c r="J175" s="327">
        <v>41375</v>
      </c>
      <c r="K175" s="331">
        <f t="shared" si="5"/>
        <v>310312.5</v>
      </c>
      <c r="L175" s="302" t="s">
        <v>330</v>
      </c>
      <c r="M175" s="303" t="s">
        <v>13</v>
      </c>
    </row>
    <row r="176" spans="1:13" x14ac:dyDescent="0.15">
      <c r="A176" s="308" t="s">
        <v>1598</v>
      </c>
      <c r="B176" s="327">
        <v>20202</v>
      </c>
      <c r="C176" s="328" t="s">
        <v>214</v>
      </c>
      <c r="D176" s="328" t="s">
        <v>22</v>
      </c>
      <c r="E176" s="302">
        <v>10151503</v>
      </c>
      <c r="F176" s="302">
        <v>92082620</v>
      </c>
      <c r="G176" s="329" t="s">
        <v>861</v>
      </c>
      <c r="H176" s="327" t="s">
        <v>706</v>
      </c>
      <c r="I176" s="300">
        <v>2.2999999999999998</v>
      </c>
      <c r="J176" s="327">
        <v>79000</v>
      </c>
      <c r="K176" s="331">
        <f t="shared" si="5"/>
        <v>181700</v>
      </c>
      <c r="L176" s="302" t="s">
        <v>330</v>
      </c>
      <c r="M176" s="303" t="s">
        <v>13</v>
      </c>
    </row>
    <row r="177" spans="1:13" x14ac:dyDescent="0.15">
      <c r="A177" s="308" t="s">
        <v>1598</v>
      </c>
      <c r="B177" s="327">
        <v>20202</v>
      </c>
      <c r="C177" s="328" t="s">
        <v>214</v>
      </c>
      <c r="D177" s="328" t="s">
        <v>22</v>
      </c>
      <c r="E177" s="302">
        <v>10151502</v>
      </c>
      <c r="F177" s="302">
        <v>92082619</v>
      </c>
      <c r="G177" s="329" t="s">
        <v>862</v>
      </c>
      <c r="H177" s="327" t="s">
        <v>706</v>
      </c>
      <c r="I177" s="300">
        <v>3</v>
      </c>
      <c r="J177" s="327">
        <v>35000</v>
      </c>
      <c r="K177" s="331">
        <f t="shared" si="5"/>
        <v>105000</v>
      </c>
      <c r="L177" s="302" t="s">
        <v>330</v>
      </c>
      <c r="M177" s="303" t="s">
        <v>13</v>
      </c>
    </row>
    <row r="178" spans="1:13" x14ac:dyDescent="0.15">
      <c r="A178" s="308" t="s">
        <v>1598</v>
      </c>
      <c r="B178" s="327">
        <v>20202</v>
      </c>
      <c r="C178" s="328" t="s">
        <v>214</v>
      </c>
      <c r="D178" s="328" t="s">
        <v>22</v>
      </c>
      <c r="E178" s="302">
        <v>10151609</v>
      </c>
      <c r="F178" s="302">
        <v>92082995</v>
      </c>
      <c r="G178" s="329" t="s">
        <v>863</v>
      </c>
      <c r="H178" s="327" t="s">
        <v>864</v>
      </c>
      <c r="I178" s="300">
        <v>22</v>
      </c>
      <c r="J178" s="327">
        <v>3600</v>
      </c>
      <c r="K178" s="331">
        <f>I178*J178</f>
        <v>79200</v>
      </c>
      <c r="L178" s="302" t="s">
        <v>330</v>
      </c>
      <c r="M178" s="303" t="s">
        <v>13</v>
      </c>
    </row>
    <row r="179" spans="1:13" x14ac:dyDescent="0.15">
      <c r="A179" s="308" t="s">
        <v>1598</v>
      </c>
      <c r="B179" s="327">
        <v>20202</v>
      </c>
      <c r="C179" s="328" t="s">
        <v>214</v>
      </c>
      <c r="D179" s="328" t="s">
        <v>22</v>
      </c>
      <c r="E179" s="302">
        <v>10151599</v>
      </c>
      <c r="F179" s="302">
        <v>92082633</v>
      </c>
      <c r="G179" s="329" t="s">
        <v>865</v>
      </c>
      <c r="H179" s="327" t="s">
        <v>650</v>
      </c>
      <c r="I179" s="300">
        <v>0.2</v>
      </c>
      <c r="J179" s="327">
        <v>110000</v>
      </c>
      <c r="K179" s="331">
        <f t="shared" si="5"/>
        <v>22000</v>
      </c>
      <c r="L179" s="302" t="s">
        <v>330</v>
      </c>
      <c r="M179" s="303" t="s">
        <v>13</v>
      </c>
    </row>
    <row r="180" spans="1:13" x14ac:dyDescent="0.15">
      <c r="A180" s="308" t="s">
        <v>1598</v>
      </c>
      <c r="B180" s="327">
        <v>20202</v>
      </c>
      <c r="C180" s="328" t="s">
        <v>214</v>
      </c>
      <c r="D180" s="328" t="s">
        <v>22</v>
      </c>
      <c r="E180" s="302">
        <v>10151532</v>
      </c>
      <c r="F180" s="302">
        <v>92082624</v>
      </c>
      <c r="G180" s="329" t="s">
        <v>866</v>
      </c>
      <c r="H180" s="327" t="s">
        <v>650</v>
      </c>
      <c r="I180" s="300">
        <v>4</v>
      </c>
      <c r="J180" s="332">
        <v>13000</v>
      </c>
      <c r="K180" s="331">
        <f t="shared" si="5"/>
        <v>52000</v>
      </c>
      <c r="L180" s="302" t="s">
        <v>330</v>
      </c>
      <c r="M180" s="303" t="s">
        <v>13</v>
      </c>
    </row>
    <row r="181" spans="1:13" x14ac:dyDescent="0.15">
      <c r="A181" s="308" t="s">
        <v>1598</v>
      </c>
      <c r="B181" s="327">
        <v>20202</v>
      </c>
      <c r="C181" s="328" t="s">
        <v>21</v>
      </c>
      <c r="D181" s="328" t="s">
        <v>867</v>
      </c>
      <c r="E181" s="302">
        <v>10161911</v>
      </c>
      <c r="F181" s="374">
        <v>92070694</v>
      </c>
      <c r="G181" s="329" t="s">
        <v>868</v>
      </c>
      <c r="H181" s="327" t="s">
        <v>640</v>
      </c>
      <c r="I181" s="300">
        <v>500</v>
      </c>
      <c r="J181" s="327">
        <v>3500</v>
      </c>
      <c r="K181" s="331">
        <f t="shared" si="5"/>
        <v>1750000</v>
      </c>
      <c r="L181" s="302" t="s">
        <v>330</v>
      </c>
      <c r="M181" s="303" t="s">
        <v>13</v>
      </c>
    </row>
    <row r="182" spans="1:13" x14ac:dyDescent="0.15">
      <c r="A182" s="308" t="s">
        <v>1598</v>
      </c>
      <c r="B182" s="327">
        <v>20202</v>
      </c>
      <c r="C182" s="328" t="s">
        <v>21</v>
      </c>
      <c r="D182" s="328" t="s">
        <v>867</v>
      </c>
      <c r="E182" s="302">
        <v>10169905</v>
      </c>
      <c r="F182" s="374">
        <v>92068051</v>
      </c>
      <c r="G182" s="329" t="s">
        <v>869</v>
      </c>
      <c r="H182" s="327" t="s">
        <v>640</v>
      </c>
      <c r="I182" s="300">
        <v>500</v>
      </c>
      <c r="J182" s="327">
        <v>3500</v>
      </c>
      <c r="K182" s="331">
        <f t="shared" si="5"/>
        <v>1750000</v>
      </c>
      <c r="L182" s="302" t="s">
        <v>330</v>
      </c>
      <c r="M182" s="303" t="s">
        <v>13</v>
      </c>
    </row>
    <row r="183" spans="1:13" x14ac:dyDescent="0.15">
      <c r="A183" s="308" t="s">
        <v>1598</v>
      </c>
      <c r="B183" s="327">
        <v>20204</v>
      </c>
      <c r="C183" s="328" t="s">
        <v>18</v>
      </c>
      <c r="D183" s="328" t="s">
        <v>25</v>
      </c>
      <c r="E183" s="302">
        <v>10121604</v>
      </c>
      <c r="F183" s="302">
        <v>92019524</v>
      </c>
      <c r="G183" s="329" t="s">
        <v>870</v>
      </c>
      <c r="H183" s="327" t="s">
        <v>706</v>
      </c>
      <c r="I183" s="300">
        <v>281253</v>
      </c>
      <c r="J183" s="327">
        <v>276</v>
      </c>
      <c r="K183" s="337">
        <f t="shared" si="5"/>
        <v>77625828</v>
      </c>
      <c r="L183" s="302" t="s">
        <v>330</v>
      </c>
      <c r="M183" s="303" t="s">
        <v>13</v>
      </c>
    </row>
    <row r="184" spans="1:13" x14ac:dyDescent="0.15">
      <c r="A184" s="308" t="s">
        <v>1598</v>
      </c>
      <c r="B184" s="327">
        <v>20204</v>
      </c>
      <c r="C184" s="328" t="s">
        <v>18</v>
      </c>
      <c r="D184" s="328" t="s">
        <v>25</v>
      </c>
      <c r="E184" s="302">
        <v>10121604</v>
      </c>
      <c r="F184" s="302">
        <v>92019522</v>
      </c>
      <c r="G184" s="329" t="s">
        <v>871</v>
      </c>
      <c r="H184" s="327" t="s">
        <v>706</v>
      </c>
      <c r="I184" s="300">
        <v>6392</v>
      </c>
      <c r="J184" s="327">
        <v>284</v>
      </c>
      <c r="K184" s="331">
        <f t="shared" si="5"/>
        <v>1815328</v>
      </c>
      <c r="L184" s="302" t="s">
        <v>330</v>
      </c>
      <c r="M184" s="303" t="s">
        <v>13</v>
      </c>
    </row>
    <row r="185" spans="1:13" x14ac:dyDescent="0.15">
      <c r="A185" s="308" t="s">
        <v>1598</v>
      </c>
      <c r="B185" s="327">
        <v>20204</v>
      </c>
      <c r="C185" s="328" t="s">
        <v>18</v>
      </c>
      <c r="D185" s="328" t="s">
        <v>25</v>
      </c>
      <c r="E185" s="302">
        <v>10121604</v>
      </c>
      <c r="F185" s="302">
        <v>92085381</v>
      </c>
      <c r="G185" s="329" t="s">
        <v>872</v>
      </c>
      <c r="H185" s="327" t="s">
        <v>706</v>
      </c>
      <c r="I185" s="300">
        <v>1380</v>
      </c>
      <c r="J185" s="332">
        <v>313</v>
      </c>
      <c r="K185" s="331">
        <f t="shared" si="5"/>
        <v>431940</v>
      </c>
      <c r="L185" s="302" t="s">
        <v>330</v>
      </c>
      <c r="M185" s="303" t="s">
        <v>13</v>
      </c>
    </row>
    <row r="186" spans="1:13" x14ac:dyDescent="0.15">
      <c r="A186" s="308" t="s">
        <v>1598</v>
      </c>
      <c r="B186" s="327">
        <v>20204</v>
      </c>
      <c r="C186" s="328" t="s">
        <v>18</v>
      </c>
      <c r="D186" s="328" t="s">
        <v>20</v>
      </c>
      <c r="E186" s="302">
        <v>50192403</v>
      </c>
      <c r="F186" s="302">
        <v>92032761</v>
      </c>
      <c r="G186" s="329" t="s">
        <v>873</v>
      </c>
      <c r="H186" s="327" t="s">
        <v>706</v>
      </c>
      <c r="I186" s="300">
        <v>22800</v>
      </c>
      <c r="J186" s="327">
        <v>159</v>
      </c>
      <c r="K186" s="331">
        <f t="shared" si="5"/>
        <v>3625200</v>
      </c>
      <c r="L186" s="302" t="s">
        <v>330</v>
      </c>
      <c r="M186" s="303" t="s">
        <v>13</v>
      </c>
    </row>
    <row r="187" spans="1:13" x14ac:dyDescent="0.15">
      <c r="A187" s="308" t="s">
        <v>1598</v>
      </c>
      <c r="B187" s="327">
        <v>20204</v>
      </c>
      <c r="C187" s="328" t="s">
        <v>18</v>
      </c>
      <c r="D187" s="328" t="s">
        <v>22</v>
      </c>
      <c r="E187" s="302">
        <v>10121509</v>
      </c>
      <c r="F187" s="302">
        <v>92107286</v>
      </c>
      <c r="G187" s="329" t="s">
        <v>874</v>
      </c>
      <c r="H187" s="327" t="s">
        <v>706</v>
      </c>
      <c r="I187" s="300">
        <v>2920</v>
      </c>
      <c r="J187" s="327">
        <v>324</v>
      </c>
      <c r="K187" s="331">
        <f t="shared" si="5"/>
        <v>946080</v>
      </c>
      <c r="L187" s="302" t="s">
        <v>330</v>
      </c>
      <c r="M187" s="303" t="s">
        <v>13</v>
      </c>
    </row>
    <row r="188" spans="1:13" x14ac:dyDescent="0.15">
      <c r="A188" s="308" t="s">
        <v>1598</v>
      </c>
      <c r="B188" s="327">
        <v>20204</v>
      </c>
      <c r="C188" s="328" t="s">
        <v>18</v>
      </c>
      <c r="D188" s="328" t="s">
        <v>336</v>
      </c>
      <c r="E188" s="302">
        <v>10121505</v>
      </c>
      <c r="F188" s="302">
        <v>92074370</v>
      </c>
      <c r="G188" s="329" t="s">
        <v>875</v>
      </c>
      <c r="H188" s="327" t="s">
        <v>650</v>
      </c>
      <c r="I188" s="300">
        <v>1000</v>
      </c>
      <c r="J188" s="327">
        <v>124</v>
      </c>
      <c r="K188" s="331">
        <f t="shared" si="5"/>
        <v>124000</v>
      </c>
      <c r="L188" s="302" t="s">
        <v>330</v>
      </c>
      <c r="M188" s="303" t="s">
        <v>13</v>
      </c>
    </row>
    <row r="189" spans="1:13" x14ac:dyDescent="0.15">
      <c r="A189" s="308" t="s">
        <v>1598</v>
      </c>
      <c r="B189" s="327">
        <v>20301</v>
      </c>
      <c r="C189" s="328" t="s">
        <v>32</v>
      </c>
      <c r="D189" s="328" t="s">
        <v>876</v>
      </c>
      <c r="E189" s="302">
        <v>31152002</v>
      </c>
      <c r="F189" s="326">
        <v>90016257</v>
      </c>
      <c r="G189" s="329" t="s">
        <v>877</v>
      </c>
      <c r="H189" s="327" t="s">
        <v>650</v>
      </c>
      <c r="I189" s="300">
        <v>1178</v>
      </c>
      <c r="J189" s="327">
        <v>1313</v>
      </c>
      <c r="K189" s="331">
        <f t="shared" si="5"/>
        <v>1546714</v>
      </c>
      <c r="L189" s="302" t="s">
        <v>330</v>
      </c>
      <c r="M189" s="303" t="s">
        <v>13</v>
      </c>
    </row>
    <row r="190" spans="1:13" ht="22.5" x14ac:dyDescent="0.15">
      <c r="A190" s="308" t="s">
        <v>1598</v>
      </c>
      <c r="B190" s="332">
        <v>20301</v>
      </c>
      <c r="C190" s="333" t="s">
        <v>589</v>
      </c>
      <c r="D190" s="333" t="s">
        <v>878</v>
      </c>
      <c r="E190" s="333" t="s">
        <v>879</v>
      </c>
      <c r="F190" s="302">
        <v>92128667</v>
      </c>
      <c r="G190" s="367" t="s">
        <v>880</v>
      </c>
      <c r="H190" s="327" t="s">
        <v>881</v>
      </c>
      <c r="I190" s="300">
        <v>60</v>
      </c>
      <c r="J190" s="327">
        <v>3200</v>
      </c>
      <c r="K190" s="331">
        <f>I190*J190</f>
        <v>192000</v>
      </c>
      <c r="L190" s="302" t="s">
        <v>330</v>
      </c>
      <c r="M190" s="303" t="s">
        <v>13</v>
      </c>
    </row>
    <row r="191" spans="1:13" ht="33.75" x14ac:dyDescent="0.15">
      <c r="A191" s="308" t="s">
        <v>1598</v>
      </c>
      <c r="B191" s="327">
        <v>20301</v>
      </c>
      <c r="C191" s="328">
        <v>170</v>
      </c>
      <c r="D191" s="328" t="s">
        <v>882</v>
      </c>
      <c r="E191" s="330">
        <v>31162404</v>
      </c>
      <c r="F191" s="330">
        <v>92045434</v>
      </c>
      <c r="G191" s="361" t="s">
        <v>883</v>
      </c>
      <c r="H191" s="327" t="s">
        <v>706</v>
      </c>
      <c r="I191" s="355">
        <v>126</v>
      </c>
      <c r="J191" s="327">
        <v>1825</v>
      </c>
      <c r="K191" s="331">
        <f t="shared" si="5"/>
        <v>229950</v>
      </c>
      <c r="L191" s="302" t="s">
        <v>330</v>
      </c>
      <c r="M191" s="303" t="s">
        <v>13</v>
      </c>
    </row>
    <row r="192" spans="1:13" x14ac:dyDescent="0.15">
      <c r="A192" s="308" t="s">
        <v>1598</v>
      </c>
      <c r="B192" s="327">
        <v>20301</v>
      </c>
      <c r="C192" s="328" t="s">
        <v>28</v>
      </c>
      <c r="D192" s="328" t="s">
        <v>29</v>
      </c>
      <c r="E192" s="328" t="s">
        <v>444</v>
      </c>
      <c r="F192" s="328" t="s">
        <v>884</v>
      </c>
      <c r="G192" s="353" t="s">
        <v>885</v>
      </c>
      <c r="H192" s="327" t="s">
        <v>706</v>
      </c>
      <c r="I192" s="355">
        <v>34</v>
      </c>
      <c r="J192" s="327">
        <v>870</v>
      </c>
      <c r="K192" s="331">
        <f t="shared" si="5"/>
        <v>29580</v>
      </c>
      <c r="L192" s="302" t="s">
        <v>330</v>
      </c>
      <c r="M192" s="303" t="s">
        <v>13</v>
      </c>
    </row>
    <row r="193" spans="1:13" x14ac:dyDescent="0.15">
      <c r="A193" s="308" t="s">
        <v>1598</v>
      </c>
      <c r="B193" s="327">
        <v>20301</v>
      </c>
      <c r="C193" s="328" t="s">
        <v>32</v>
      </c>
      <c r="D193" s="328" t="s">
        <v>886</v>
      </c>
      <c r="E193" s="328" t="s">
        <v>887</v>
      </c>
      <c r="F193" s="328" t="s">
        <v>888</v>
      </c>
      <c r="G193" s="329" t="s">
        <v>889</v>
      </c>
      <c r="H193" s="307" t="s">
        <v>706</v>
      </c>
      <c r="I193" s="302">
        <v>130</v>
      </c>
      <c r="J193" s="307">
        <v>1326</v>
      </c>
      <c r="K193" s="331">
        <f t="shared" si="5"/>
        <v>172380</v>
      </c>
      <c r="L193" s="302" t="s">
        <v>330</v>
      </c>
      <c r="M193" s="303" t="s">
        <v>13</v>
      </c>
    </row>
    <row r="194" spans="1:13" ht="33.75" x14ac:dyDescent="0.15">
      <c r="A194" s="308" t="s">
        <v>1598</v>
      </c>
      <c r="B194" s="327">
        <v>20301</v>
      </c>
      <c r="C194" s="328" t="s">
        <v>32</v>
      </c>
      <c r="D194" s="328" t="s">
        <v>890</v>
      </c>
      <c r="E194" s="330">
        <v>26121540</v>
      </c>
      <c r="F194" s="330">
        <v>92013137</v>
      </c>
      <c r="G194" s="372" t="s">
        <v>891</v>
      </c>
      <c r="H194" s="307" t="s">
        <v>706</v>
      </c>
      <c r="I194" s="302">
        <v>20</v>
      </c>
      <c r="J194" s="307">
        <v>1444</v>
      </c>
      <c r="K194" s="331">
        <f t="shared" si="5"/>
        <v>28880</v>
      </c>
      <c r="L194" s="302" t="s">
        <v>330</v>
      </c>
      <c r="M194" s="303" t="s">
        <v>13</v>
      </c>
    </row>
    <row r="195" spans="1:13" x14ac:dyDescent="0.15">
      <c r="A195" s="308" t="s">
        <v>1598</v>
      </c>
      <c r="B195" s="327">
        <v>20301</v>
      </c>
      <c r="C195" s="333" t="s">
        <v>892</v>
      </c>
      <c r="D195" s="333" t="s">
        <v>643</v>
      </c>
      <c r="E195" s="333" t="s">
        <v>893</v>
      </c>
      <c r="F195" s="333" t="s">
        <v>894</v>
      </c>
      <c r="G195" s="367" t="s">
        <v>895</v>
      </c>
      <c r="H195" s="307" t="s">
        <v>640</v>
      </c>
      <c r="I195" s="375">
        <v>45</v>
      </c>
      <c r="J195" s="307">
        <v>9000</v>
      </c>
      <c r="K195" s="331">
        <f t="shared" si="5"/>
        <v>405000</v>
      </c>
      <c r="L195" s="302" t="s">
        <v>330</v>
      </c>
      <c r="M195" s="303" t="s">
        <v>13</v>
      </c>
    </row>
    <row r="196" spans="1:13" x14ac:dyDescent="0.15">
      <c r="A196" s="308" t="s">
        <v>1598</v>
      </c>
      <c r="B196" s="327">
        <v>20301</v>
      </c>
      <c r="C196" s="333" t="s">
        <v>892</v>
      </c>
      <c r="D196" s="333" t="s">
        <v>31</v>
      </c>
      <c r="E196" s="333" t="s">
        <v>893</v>
      </c>
      <c r="F196" s="333" t="s">
        <v>896</v>
      </c>
      <c r="G196" s="367" t="s">
        <v>897</v>
      </c>
      <c r="H196" s="307" t="s">
        <v>640</v>
      </c>
      <c r="I196" s="375">
        <v>50</v>
      </c>
      <c r="J196" s="307">
        <v>13000</v>
      </c>
      <c r="K196" s="331">
        <f t="shared" si="5"/>
        <v>650000</v>
      </c>
      <c r="L196" s="302" t="s">
        <v>330</v>
      </c>
      <c r="M196" s="303" t="s">
        <v>13</v>
      </c>
    </row>
    <row r="197" spans="1:13" x14ac:dyDescent="0.15">
      <c r="A197" s="308" t="s">
        <v>1598</v>
      </c>
      <c r="B197" s="327">
        <v>20301</v>
      </c>
      <c r="C197" s="328">
        <v>100</v>
      </c>
      <c r="D197" s="328" t="s">
        <v>719</v>
      </c>
      <c r="E197" s="328" t="s">
        <v>898</v>
      </c>
      <c r="F197" s="328" t="s">
        <v>899</v>
      </c>
      <c r="G197" s="329" t="s">
        <v>900</v>
      </c>
      <c r="H197" s="307" t="s">
        <v>640</v>
      </c>
      <c r="I197" s="375">
        <v>80</v>
      </c>
      <c r="J197" s="307">
        <v>13000</v>
      </c>
      <c r="K197" s="331">
        <f>I197*J197</f>
        <v>1040000</v>
      </c>
      <c r="L197" s="302" t="s">
        <v>330</v>
      </c>
      <c r="M197" s="303" t="s">
        <v>13</v>
      </c>
    </row>
    <row r="198" spans="1:13" x14ac:dyDescent="0.15">
      <c r="A198" s="308" t="s">
        <v>1598</v>
      </c>
      <c r="B198" s="327">
        <v>20301</v>
      </c>
      <c r="C198" s="328">
        <v>100</v>
      </c>
      <c r="D198" s="328" t="s">
        <v>901</v>
      </c>
      <c r="E198" s="328" t="s">
        <v>898</v>
      </c>
      <c r="F198" s="328" t="s">
        <v>902</v>
      </c>
      <c r="G198" s="329" t="s">
        <v>903</v>
      </c>
      <c r="H198" s="307" t="s">
        <v>640</v>
      </c>
      <c r="I198" s="302">
        <v>82</v>
      </c>
      <c r="J198" s="307">
        <v>6545</v>
      </c>
      <c r="K198" s="331">
        <f t="shared" si="5"/>
        <v>536690</v>
      </c>
      <c r="L198" s="302" t="s">
        <v>330</v>
      </c>
      <c r="M198" s="303" t="s">
        <v>13</v>
      </c>
    </row>
    <row r="199" spans="1:13" ht="22.5" x14ac:dyDescent="0.15">
      <c r="A199" s="308" t="s">
        <v>1598</v>
      </c>
      <c r="B199" s="327">
        <v>20301</v>
      </c>
      <c r="C199" s="328">
        <v>130</v>
      </c>
      <c r="D199" s="328" t="s">
        <v>22</v>
      </c>
      <c r="E199" s="328" t="s">
        <v>904</v>
      </c>
      <c r="F199" s="328" t="s">
        <v>905</v>
      </c>
      <c r="G199" s="329" t="s">
        <v>906</v>
      </c>
      <c r="H199" s="307" t="s">
        <v>640</v>
      </c>
      <c r="I199" s="302">
        <v>2500</v>
      </c>
      <c r="J199" s="307">
        <v>6</v>
      </c>
      <c r="K199" s="331">
        <f t="shared" si="5"/>
        <v>15000</v>
      </c>
      <c r="L199" s="302" t="s">
        <v>330</v>
      </c>
      <c r="M199" s="303" t="s">
        <v>13</v>
      </c>
    </row>
    <row r="200" spans="1:13" x14ac:dyDescent="0.15">
      <c r="A200" s="308" t="s">
        <v>1598</v>
      </c>
      <c r="B200" s="327">
        <v>20301</v>
      </c>
      <c r="C200" s="328">
        <v>160</v>
      </c>
      <c r="D200" s="328" t="s">
        <v>22</v>
      </c>
      <c r="E200" s="328" t="s">
        <v>907</v>
      </c>
      <c r="F200" s="328" t="s">
        <v>908</v>
      </c>
      <c r="G200" s="329" t="s">
        <v>909</v>
      </c>
      <c r="H200" s="307" t="s">
        <v>640</v>
      </c>
      <c r="I200" s="302">
        <v>7</v>
      </c>
      <c r="J200" s="307">
        <v>2636</v>
      </c>
      <c r="K200" s="331">
        <f t="shared" si="5"/>
        <v>18452</v>
      </c>
      <c r="L200" s="302" t="s">
        <v>330</v>
      </c>
      <c r="M200" s="303" t="s">
        <v>13</v>
      </c>
    </row>
    <row r="201" spans="1:13" x14ac:dyDescent="0.15">
      <c r="A201" s="308" t="s">
        <v>1598</v>
      </c>
      <c r="B201" s="376">
        <v>20301</v>
      </c>
      <c r="C201" s="377" t="s">
        <v>16</v>
      </c>
      <c r="D201" s="377" t="s">
        <v>20</v>
      </c>
      <c r="E201" s="334">
        <v>31162702</v>
      </c>
      <c r="F201" s="334">
        <v>92135755</v>
      </c>
      <c r="G201" s="329" t="s">
        <v>910</v>
      </c>
      <c r="H201" s="307" t="s">
        <v>640</v>
      </c>
      <c r="I201" s="302">
        <v>50</v>
      </c>
      <c r="J201" s="307">
        <v>600</v>
      </c>
      <c r="K201" s="331">
        <f t="shared" si="5"/>
        <v>30000</v>
      </c>
      <c r="L201" s="302" t="s">
        <v>330</v>
      </c>
      <c r="M201" s="303" t="s">
        <v>13</v>
      </c>
    </row>
    <row r="202" spans="1:13" x14ac:dyDescent="0.15">
      <c r="A202" s="308" t="s">
        <v>1598</v>
      </c>
      <c r="B202" s="327">
        <v>20301</v>
      </c>
      <c r="C202" s="328">
        <v>175</v>
      </c>
      <c r="D202" s="328" t="s">
        <v>911</v>
      </c>
      <c r="E202" s="328" t="s">
        <v>912</v>
      </c>
      <c r="F202" s="328" t="s">
        <v>913</v>
      </c>
      <c r="G202" s="329" t="s">
        <v>914</v>
      </c>
      <c r="H202" s="307" t="s">
        <v>640</v>
      </c>
      <c r="I202" s="302">
        <v>1700</v>
      </c>
      <c r="J202" s="307">
        <v>24</v>
      </c>
      <c r="K202" s="331">
        <f t="shared" ref="K202:K221" si="6">I202*J202</f>
        <v>40800</v>
      </c>
      <c r="L202" s="302" t="s">
        <v>330</v>
      </c>
      <c r="M202" s="303" t="s">
        <v>13</v>
      </c>
    </row>
    <row r="203" spans="1:13" x14ac:dyDescent="0.15">
      <c r="A203" s="308" t="s">
        <v>1598</v>
      </c>
      <c r="B203" s="327">
        <v>20301</v>
      </c>
      <c r="C203" s="328" t="s">
        <v>311</v>
      </c>
      <c r="D203" s="328" t="s">
        <v>19</v>
      </c>
      <c r="E203" s="333" t="s">
        <v>915</v>
      </c>
      <c r="F203" s="302">
        <v>92109642</v>
      </c>
      <c r="G203" s="329" t="s">
        <v>916</v>
      </c>
      <c r="H203" s="307" t="s">
        <v>881</v>
      </c>
      <c r="I203" s="302">
        <v>120</v>
      </c>
      <c r="J203" s="307">
        <v>1800</v>
      </c>
      <c r="K203" s="331">
        <f t="shared" si="6"/>
        <v>216000</v>
      </c>
      <c r="L203" s="302" t="s">
        <v>330</v>
      </c>
      <c r="M203" s="303" t="s">
        <v>13</v>
      </c>
    </row>
    <row r="204" spans="1:13" x14ac:dyDescent="0.15">
      <c r="A204" s="308" t="s">
        <v>1598</v>
      </c>
      <c r="B204" s="327">
        <v>20301</v>
      </c>
      <c r="C204" s="328">
        <v>140</v>
      </c>
      <c r="D204" s="328" t="s">
        <v>762</v>
      </c>
      <c r="E204" s="328" t="s">
        <v>917</v>
      </c>
      <c r="F204" s="328" t="s">
        <v>918</v>
      </c>
      <c r="G204" s="329" t="s">
        <v>919</v>
      </c>
      <c r="H204" s="307" t="s">
        <v>640</v>
      </c>
      <c r="I204" s="302">
        <v>10</v>
      </c>
      <c r="J204" s="307">
        <v>2575</v>
      </c>
      <c r="K204" s="331">
        <f t="shared" si="6"/>
        <v>25750</v>
      </c>
      <c r="L204" s="302" t="s">
        <v>330</v>
      </c>
      <c r="M204" s="303" t="s">
        <v>13</v>
      </c>
    </row>
    <row r="205" spans="1:13" x14ac:dyDescent="0.15">
      <c r="A205" s="308" t="s">
        <v>1598</v>
      </c>
      <c r="B205" s="350">
        <v>200301</v>
      </c>
      <c r="C205" s="328">
        <v>180</v>
      </c>
      <c r="D205" s="328" t="s">
        <v>920</v>
      </c>
      <c r="E205" s="328" t="s">
        <v>921</v>
      </c>
      <c r="F205" s="328" t="s">
        <v>922</v>
      </c>
      <c r="G205" s="329" t="s">
        <v>923</v>
      </c>
      <c r="H205" s="307" t="s">
        <v>706</v>
      </c>
      <c r="I205" s="378">
        <v>40</v>
      </c>
      <c r="J205" s="350">
        <v>3101</v>
      </c>
      <c r="K205" s="331">
        <f>J205*I205</f>
        <v>124040</v>
      </c>
      <c r="L205" s="302" t="s">
        <v>330</v>
      </c>
      <c r="M205" s="303" t="s">
        <v>13</v>
      </c>
    </row>
    <row r="206" spans="1:13" x14ac:dyDescent="0.15">
      <c r="A206" s="308" t="s">
        <v>1598</v>
      </c>
      <c r="B206" s="307">
        <v>20302</v>
      </c>
      <c r="C206" s="328">
        <v>230</v>
      </c>
      <c r="D206" s="333" t="s">
        <v>25</v>
      </c>
      <c r="E206" s="333" t="s">
        <v>924</v>
      </c>
      <c r="F206" s="333" t="s">
        <v>925</v>
      </c>
      <c r="G206" s="367" t="s">
        <v>926</v>
      </c>
      <c r="H206" s="327" t="s">
        <v>631</v>
      </c>
      <c r="I206" s="302">
        <v>9</v>
      </c>
      <c r="J206" s="327">
        <v>12000</v>
      </c>
      <c r="K206" s="331">
        <f t="shared" si="6"/>
        <v>108000</v>
      </c>
      <c r="L206" s="302" t="s">
        <v>330</v>
      </c>
      <c r="M206" s="303" t="s">
        <v>13</v>
      </c>
    </row>
    <row r="207" spans="1:13" x14ac:dyDescent="0.15">
      <c r="A207" s="308" t="s">
        <v>1598</v>
      </c>
      <c r="B207" s="307">
        <v>20302</v>
      </c>
      <c r="C207" s="328" t="s">
        <v>18</v>
      </c>
      <c r="D207" s="328" t="s">
        <v>25</v>
      </c>
      <c r="E207" s="328" t="s">
        <v>446</v>
      </c>
      <c r="F207" s="328" t="s">
        <v>927</v>
      </c>
      <c r="G207" s="329" t="s">
        <v>928</v>
      </c>
      <c r="H207" s="327" t="s">
        <v>640</v>
      </c>
      <c r="I207" s="302">
        <v>50</v>
      </c>
      <c r="J207" s="327">
        <v>6019</v>
      </c>
      <c r="K207" s="331">
        <f t="shared" si="6"/>
        <v>300950</v>
      </c>
      <c r="L207" s="302" t="s">
        <v>330</v>
      </c>
      <c r="M207" s="303" t="s">
        <v>13</v>
      </c>
    </row>
    <row r="208" spans="1:13" x14ac:dyDescent="0.15">
      <c r="A208" s="308" t="s">
        <v>1598</v>
      </c>
      <c r="B208" s="327">
        <v>20302</v>
      </c>
      <c r="C208" s="328" t="s">
        <v>176</v>
      </c>
      <c r="D208" s="328" t="s">
        <v>929</v>
      </c>
      <c r="E208" s="328" t="s">
        <v>361</v>
      </c>
      <c r="F208" s="328" t="s">
        <v>930</v>
      </c>
      <c r="G208" s="329" t="s">
        <v>931</v>
      </c>
      <c r="H208" s="327" t="s">
        <v>640</v>
      </c>
      <c r="I208" s="302">
        <v>12</v>
      </c>
      <c r="J208" s="327">
        <v>16000</v>
      </c>
      <c r="K208" s="331">
        <f t="shared" si="6"/>
        <v>192000</v>
      </c>
      <c r="L208" s="302" t="s">
        <v>330</v>
      </c>
      <c r="M208" s="303" t="s">
        <v>13</v>
      </c>
    </row>
    <row r="209" spans="1:13" x14ac:dyDescent="0.15">
      <c r="A209" s="308" t="s">
        <v>1598</v>
      </c>
      <c r="B209" s="327">
        <v>20303</v>
      </c>
      <c r="C209" s="328" t="s">
        <v>32</v>
      </c>
      <c r="D209" s="328" t="s">
        <v>25</v>
      </c>
      <c r="E209" s="328" t="s">
        <v>932</v>
      </c>
      <c r="F209" s="328" t="s">
        <v>933</v>
      </c>
      <c r="G209" s="353" t="s">
        <v>934</v>
      </c>
      <c r="H209" s="327" t="s">
        <v>935</v>
      </c>
      <c r="I209" s="302">
        <v>160</v>
      </c>
      <c r="J209" s="332">
        <v>1682</v>
      </c>
      <c r="K209" s="331">
        <f t="shared" si="6"/>
        <v>269120</v>
      </c>
      <c r="L209" s="302" t="s">
        <v>330</v>
      </c>
      <c r="M209" s="303" t="s">
        <v>13</v>
      </c>
    </row>
    <row r="210" spans="1:13" x14ac:dyDescent="0.15">
      <c r="A210" s="308" t="s">
        <v>1598</v>
      </c>
      <c r="B210" s="327">
        <v>20303</v>
      </c>
      <c r="C210" s="328" t="s">
        <v>32</v>
      </c>
      <c r="D210" s="328" t="s">
        <v>744</v>
      </c>
      <c r="E210" s="328" t="s">
        <v>932</v>
      </c>
      <c r="F210" s="328" t="s">
        <v>936</v>
      </c>
      <c r="G210" s="353" t="s">
        <v>937</v>
      </c>
      <c r="H210" s="327" t="s">
        <v>938</v>
      </c>
      <c r="I210" s="302">
        <v>134</v>
      </c>
      <c r="J210" s="327">
        <v>1034</v>
      </c>
      <c r="K210" s="331">
        <f t="shared" si="6"/>
        <v>138556</v>
      </c>
      <c r="L210" s="302" t="s">
        <v>330</v>
      </c>
      <c r="M210" s="303" t="s">
        <v>13</v>
      </c>
    </row>
    <row r="211" spans="1:13" x14ac:dyDescent="0.15">
      <c r="A211" s="308" t="s">
        <v>1598</v>
      </c>
      <c r="B211" s="332">
        <v>20303</v>
      </c>
      <c r="C211" s="333" t="s">
        <v>16</v>
      </c>
      <c r="D211" s="333" t="s">
        <v>25</v>
      </c>
      <c r="E211" s="333" t="s">
        <v>932</v>
      </c>
      <c r="F211" s="333" t="s">
        <v>939</v>
      </c>
      <c r="G211" s="353" t="s">
        <v>940</v>
      </c>
      <c r="H211" s="327" t="s">
        <v>640</v>
      </c>
      <c r="I211" s="302">
        <v>70</v>
      </c>
      <c r="J211" s="327">
        <v>2435</v>
      </c>
      <c r="K211" s="331">
        <f t="shared" si="6"/>
        <v>170450</v>
      </c>
      <c r="L211" s="302" t="s">
        <v>330</v>
      </c>
      <c r="M211" s="303" t="s">
        <v>13</v>
      </c>
    </row>
    <row r="212" spans="1:13" x14ac:dyDescent="0.15">
      <c r="A212" s="308" t="s">
        <v>1598</v>
      </c>
      <c r="B212" s="327">
        <v>20303</v>
      </c>
      <c r="C212" s="333" t="s">
        <v>589</v>
      </c>
      <c r="D212" s="333" t="s">
        <v>20</v>
      </c>
      <c r="E212" s="326">
        <v>11121608</v>
      </c>
      <c r="F212" s="326">
        <v>92083169</v>
      </c>
      <c r="G212" s="379" t="s">
        <v>941</v>
      </c>
      <c r="H212" s="327" t="s">
        <v>640</v>
      </c>
      <c r="I212" s="302">
        <v>800</v>
      </c>
      <c r="J212" s="327">
        <v>1000</v>
      </c>
      <c r="K212" s="331">
        <f t="shared" si="6"/>
        <v>800000</v>
      </c>
      <c r="L212" s="302" t="s">
        <v>330</v>
      </c>
      <c r="M212" s="303" t="s">
        <v>13</v>
      </c>
    </row>
    <row r="213" spans="1:13" x14ac:dyDescent="0.15">
      <c r="A213" s="308" t="s">
        <v>1598</v>
      </c>
      <c r="B213" s="327">
        <v>20303</v>
      </c>
      <c r="C213" s="328" t="s">
        <v>16</v>
      </c>
      <c r="D213" s="328" t="s">
        <v>942</v>
      </c>
      <c r="E213" s="326">
        <v>11121702</v>
      </c>
      <c r="F213" s="326">
        <v>92083004</v>
      </c>
      <c r="G213" s="329" t="s">
        <v>943</v>
      </c>
      <c r="H213" s="327" t="s">
        <v>640</v>
      </c>
      <c r="I213" s="302">
        <v>38</v>
      </c>
      <c r="J213" s="327">
        <v>12731</v>
      </c>
      <c r="K213" s="331">
        <f t="shared" si="6"/>
        <v>483778</v>
      </c>
      <c r="L213" s="302" t="s">
        <v>330</v>
      </c>
      <c r="M213" s="303" t="s">
        <v>13</v>
      </c>
    </row>
    <row r="214" spans="1:13" x14ac:dyDescent="0.15">
      <c r="A214" s="308" t="s">
        <v>1598</v>
      </c>
      <c r="B214" s="307">
        <v>20304</v>
      </c>
      <c r="C214" s="328">
        <v>440</v>
      </c>
      <c r="D214" s="328" t="s">
        <v>19</v>
      </c>
      <c r="E214" s="328" t="s">
        <v>944</v>
      </c>
      <c r="F214" s="328" t="s">
        <v>945</v>
      </c>
      <c r="G214" s="329" t="s">
        <v>946</v>
      </c>
      <c r="H214" s="307" t="s">
        <v>631</v>
      </c>
      <c r="I214" s="302">
        <v>20</v>
      </c>
      <c r="J214" s="307">
        <v>1700</v>
      </c>
      <c r="K214" s="331">
        <f t="shared" si="6"/>
        <v>34000</v>
      </c>
      <c r="L214" s="302" t="s">
        <v>330</v>
      </c>
      <c r="M214" s="303" t="s">
        <v>13</v>
      </c>
    </row>
    <row r="215" spans="1:13" x14ac:dyDescent="0.15">
      <c r="A215" s="308" t="s">
        <v>1598</v>
      </c>
      <c r="B215" s="307">
        <v>20304</v>
      </c>
      <c r="C215" s="333" t="s">
        <v>637</v>
      </c>
      <c r="D215" s="333" t="s">
        <v>19</v>
      </c>
      <c r="E215" s="333" t="s">
        <v>947</v>
      </c>
      <c r="F215" s="333" t="s">
        <v>948</v>
      </c>
      <c r="G215" s="341" t="s">
        <v>949</v>
      </c>
      <c r="H215" s="307" t="s">
        <v>640</v>
      </c>
      <c r="I215" s="302">
        <v>20</v>
      </c>
      <c r="J215" s="307">
        <v>1500</v>
      </c>
      <c r="K215" s="331">
        <f t="shared" si="6"/>
        <v>30000</v>
      </c>
      <c r="L215" s="302" t="s">
        <v>330</v>
      </c>
      <c r="M215" s="303" t="s">
        <v>13</v>
      </c>
    </row>
    <row r="216" spans="1:13" x14ac:dyDescent="0.15">
      <c r="A216" s="308" t="s">
        <v>1598</v>
      </c>
      <c r="B216" s="376">
        <v>20304</v>
      </c>
      <c r="C216" s="377" t="s">
        <v>950</v>
      </c>
      <c r="D216" s="377" t="s">
        <v>49</v>
      </c>
      <c r="E216" s="333" t="s">
        <v>951</v>
      </c>
      <c r="F216" s="333" t="s">
        <v>952</v>
      </c>
      <c r="G216" s="341" t="s">
        <v>953</v>
      </c>
      <c r="H216" s="307" t="s">
        <v>640</v>
      </c>
      <c r="I216" s="302">
        <v>2</v>
      </c>
      <c r="J216" s="307">
        <v>6500</v>
      </c>
      <c r="K216" s="331">
        <f t="shared" si="6"/>
        <v>13000</v>
      </c>
      <c r="L216" s="302" t="s">
        <v>330</v>
      </c>
      <c r="M216" s="303" t="s">
        <v>13</v>
      </c>
    </row>
    <row r="217" spans="1:13" x14ac:dyDescent="0.15">
      <c r="A217" s="308" t="s">
        <v>1598</v>
      </c>
      <c r="B217" s="307">
        <v>20304</v>
      </c>
      <c r="C217" s="333" t="s">
        <v>954</v>
      </c>
      <c r="D217" s="333" t="s">
        <v>762</v>
      </c>
      <c r="E217" s="312">
        <v>26121613</v>
      </c>
      <c r="F217" s="312">
        <v>92112692</v>
      </c>
      <c r="G217" s="341" t="s">
        <v>955</v>
      </c>
      <c r="H217" s="307" t="s">
        <v>881</v>
      </c>
      <c r="I217" s="302">
        <v>100</v>
      </c>
      <c r="J217" s="307">
        <v>536</v>
      </c>
      <c r="K217" s="331">
        <f>I217*J217</f>
        <v>53600</v>
      </c>
      <c r="L217" s="302" t="s">
        <v>330</v>
      </c>
      <c r="M217" s="303" t="s">
        <v>13</v>
      </c>
    </row>
    <row r="218" spans="1:13" x14ac:dyDescent="0.15">
      <c r="A218" s="308" t="s">
        <v>1598</v>
      </c>
      <c r="B218" s="307">
        <v>20304</v>
      </c>
      <c r="C218" s="333" t="s">
        <v>954</v>
      </c>
      <c r="D218" s="333" t="s">
        <v>744</v>
      </c>
      <c r="E218" s="312">
        <v>26121613</v>
      </c>
      <c r="F218" s="312">
        <v>92112690</v>
      </c>
      <c r="G218" s="341" t="s">
        <v>956</v>
      </c>
      <c r="H218" s="307" t="s">
        <v>881</v>
      </c>
      <c r="I218" s="302">
        <v>200</v>
      </c>
      <c r="J218" s="307">
        <v>325</v>
      </c>
      <c r="K218" s="331">
        <f t="shared" si="6"/>
        <v>65000</v>
      </c>
      <c r="L218" s="302" t="s">
        <v>330</v>
      </c>
      <c r="M218" s="303" t="s">
        <v>13</v>
      </c>
    </row>
    <row r="219" spans="1:13" x14ac:dyDescent="0.15">
      <c r="A219" s="308" t="s">
        <v>1598</v>
      </c>
      <c r="B219" s="376">
        <v>20304</v>
      </c>
      <c r="C219" s="380">
        <v>195</v>
      </c>
      <c r="D219" s="380" t="s">
        <v>22</v>
      </c>
      <c r="E219" s="334">
        <v>39111521</v>
      </c>
      <c r="F219" s="334">
        <v>92137438</v>
      </c>
      <c r="G219" s="341" t="s">
        <v>957</v>
      </c>
      <c r="H219" s="307" t="s">
        <v>640</v>
      </c>
      <c r="I219" s="302">
        <v>40</v>
      </c>
      <c r="J219" s="307">
        <v>871</v>
      </c>
      <c r="K219" s="331">
        <f t="shared" si="6"/>
        <v>34840</v>
      </c>
      <c r="L219" s="302" t="s">
        <v>330</v>
      </c>
      <c r="M219" s="303" t="s">
        <v>13</v>
      </c>
    </row>
    <row r="220" spans="1:13" x14ac:dyDescent="0.15">
      <c r="A220" s="308" t="s">
        <v>1598</v>
      </c>
      <c r="B220" s="350">
        <v>20304</v>
      </c>
      <c r="C220" s="333" t="s">
        <v>16</v>
      </c>
      <c r="D220" s="333" t="s">
        <v>958</v>
      </c>
      <c r="E220" s="333" t="s">
        <v>959</v>
      </c>
      <c r="F220" s="333" t="s">
        <v>960</v>
      </c>
      <c r="G220" s="341" t="s">
        <v>961</v>
      </c>
      <c r="H220" s="307" t="s">
        <v>640</v>
      </c>
      <c r="I220" s="302">
        <v>8</v>
      </c>
      <c r="J220" s="307">
        <v>1955</v>
      </c>
      <c r="K220" s="331">
        <f t="shared" si="6"/>
        <v>15640</v>
      </c>
      <c r="L220" s="302" t="s">
        <v>330</v>
      </c>
      <c r="M220" s="303" t="s">
        <v>13</v>
      </c>
    </row>
    <row r="221" spans="1:13" ht="45" x14ac:dyDescent="0.15">
      <c r="A221" s="308" t="s">
        <v>1598</v>
      </c>
      <c r="B221" s="307">
        <v>20306</v>
      </c>
      <c r="C221" s="328" t="s">
        <v>38</v>
      </c>
      <c r="D221" s="328" t="s">
        <v>962</v>
      </c>
      <c r="E221" s="330">
        <v>30102015</v>
      </c>
      <c r="F221" s="330">
        <v>92013855</v>
      </c>
      <c r="G221" s="361" t="s">
        <v>963</v>
      </c>
      <c r="H221" s="307" t="s">
        <v>640</v>
      </c>
      <c r="I221" s="302">
        <v>60</v>
      </c>
      <c r="J221" s="350">
        <v>11000</v>
      </c>
      <c r="K221" s="331">
        <f t="shared" si="6"/>
        <v>660000</v>
      </c>
      <c r="L221" s="302" t="s">
        <v>330</v>
      </c>
      <c r="M221" s="303" t="s">
        <v>13</v>
      </c>
    </row>
    <row r="222" spans="1:13" x14ac:dyDescent="0.15">
      <c r="A222" s="308" t="s">
        <v>1598</v>
      </c>
      <c r="B222" s="307">
        <v>20306</v>
      </c>
      <c r="C222" s="328" t="s">
        <v>210</v>
      </c>
      <c r="D222" s="328" t="s">
        <v>962</v>
      </c>
      <c r="E222" s="328" t="s">
        <v>964</v>
      </c>
      <c r="F222" s="328" t="s">
        <v>965</v>
      </c>
      <c r="G222" s="329" t="s">
        <v>966</v>
      </c>
      <c r="H222" s="307" t="s">
        <v>640</v>
      </c>
      <c r="I222" s="330">
        <v>40</v>
      </c>
      <c r="J222" s="350">
        <v>1462</v>
      </c>
      <c r="K222" s="331">
        <f>J222*I222</f>
        <v>58480</v>
      </c>
      <c r="L222" s="302" t="s">
        <v>330</v>
      </c>
      <c r="M222" s="303" t="s">
        <v>13</v>
      </c>
    </row>
    <row r="223" spans="1:13" x14ac:dyDescent="0.15">
      <c r="A223" s="308" t="s">
        <v>1598</v>
      </c>
      <c r="B223" s="376">
        <v>20306</v>
      </c>
      <c r="C223" s="380" t="s">
        <v>210</v>
      </c>
      <c r="D223" s="380" t="s">
        <v>967</v>
      </c>
      <c r="E223" s="333" t="s">
        <v>964</v>
      </c>
      <c r="F223" s="333" t="s">
        <v>968</v>
      </c>
      <c r="G223" s="329" t="s">
        <v>969</v>
      </c>
      <c r="H223" s="307" t="s">
        <v>640</v>
      </c>
      <c r="I223" s="330">
        <v>30</v>
      </c>
      <c r="J223" s="350">
        <v>3600</v>
      </c>
      <c r="K223" s="331">
        <f>J223*I223</f>
        <v>108000</v>
      </c>
      <c r="L223" s="302" t="s">
        <v>330</v>
      </c>
      <c r="M223" s="303" t="s">
        <v>13</v>
      </c>
    </row>
    <row r="224" spans="1:13" x14ac:dyDescent="0.15">
      <c r="A224" s="308" t="s">
        <v>1598</v>
      </c>
      <c r="B224" s="376">
        <v>20306</v>
      </c>
      <c r="C224" s="380" t="s">
        <v>210</v>
      </c>
      <c r="D224" s="377" t="s">
        <v>828</v>
      </c>
      <c r="E224" s="333" t="s">
        <v>964</v>
      </c>
      <c r="F224" s="333" t="s">
        <v>970</v>
      </c>
      <c r="G224" s="329" t="s">
        <v>971</v>
      </c>
      <c r="H224" s="307" t="s">
        <v>640</v>
      </c>
      <c r="I224" s="330">
        <v>71</v>
      </c>
      <c r="J224" s="350">
        <v>3800</v>
      </c>
      <c r="K224" s="331">
        <f>J224*I224</f>
        <v>269800</v>
      </c>
      <c r="L224" s="302" t="s">
        <v>330</v>
      </c>
      <c r="M224" s="303" t="s">
        <v>13</v>
      </c>
    </row>
    <row r="225" spans="1:13" x14ac:dyDescent="0.15">
      <c r="A225" s="308" t="s">
        <v>1598</v>
      </c>
      <c r="B225" s="307">
        <v>20306</v>
      </c>
      <c r="C225" s="328" t="s">
        <v>210</v>
      </c>
      <c r="D225" s="328" t="s">
        <v>972</v>
      </c>
      <c r="E225" s="328" t="s">
        <v>964</v>
      </c>
      <c r="F225" s="328" t="s">
        <v>973</v>
      </c>
      <c r="G225" s="329" t="s">
        <v>974</v>
      </c>
      <c r="H225" s="307" t="s">
        <v>640</v>
      </c>
      <c r="I225" s="330">
        <v>4</v>
      </c>
      <c r="J225" s="350">
        <v>4500</v>
      </c>
      <c r="K225" s="331">
        <f>J225*I225</f>
        <v>18000</v>
      </c>
      <c r="L225" s="302" t="s">
        <v>330</v>
      </c>
      <c r="M225" s="303" t="s">
        <v>13</v>
      </c>
    </row>
    <row r="226" spans="1:13" ht="56.25" x14ac:dyDescent="0.15">
      <c r="A226" s="308" t="s">
        <v>1598</v>
      </c>
      <c r="B226" s="307">
        <v>20306</v>
      </c>
      <c r="C226" s="328" t="s">
        <v>16</v>
      </c>
      <c r="D226" s="328" t="s">
        <v>975</v>
      </c>
      <c r="E226" s="369">
        <v>10139901</v>
      </c>
      <c r="F226" s="330">
        <v>92079818</v>
      </c>
      <c r="G226" s="381" t="s">
        <v>976</v>
      </c>
      <c r="H226" s="307" t="s">
        <v>640</v>
      </c>
      <c r="I226" s="330">
        <v>30</v>
      </c>
      <c r="J226" s="307">
        <v>1800</v>
      </c>
      <c r="K226" s="331">
        <f>J226*I226</f>
        <v>54000</v>
      </c>
      <c r="L226" s="302" t="s">
        <v>330</v>
      </c>
      <c r="M226" s="303" t="s">
        <v>13</v>
      </c>
    </row>
    <row r="227" spans="1:13" ht="45" x14ac:dyDescent="0.15">
      <c r="A227" s="308" t="s">
        <v>1598</v>
      </c>
      <c r="B227" s="307">
        <v>20306</v>
      </c>
      <c r="C227" s="328">
        <v>175</v>
      </c>
      <c r="D227" s="328" t="s">
        <v>19</v>
      </c>
      <c r="E227" s="330">
        <v>40142008</v>
      </c>
      <c r="F227" s="330">
        <v>92044135</v>
      </c>
      <c r="G227" s="361" t="s">
        <v>977</v>
      </c>
      <c r="H227" s="327" t="s">
        <v>938</v>
      </c>
      <c r="I227" s="330">
        <v>65</v>
      </c>
      <c r="J227" s="327">
        <v>630</v>
      </c>
      <c r="K227" s="331">
        <f t="shared" ref="K227:K257" si="7">J227*I227</f>
        <v>40950</v>
      </c>
      <c r="L227" s="302" t="s">
        <v>330</v>
      </c>
      <c r="M227" s="303" t="s">
        <v>13</v>
      </c>
    </row>
    <row r="228" spans="1:13" ht="45" x14ac:dyDescent="0.15">
      <c r="A228" s="308" t="s">
        <v>1598</v>
      </c>
      <c r="B228" s="307">
        <v>20306</v>
      </c>
      <c r="C228" s="328">
        <v>175</v>
      </c>
      <c r="D228" s="328" t="s">
        <v>729</v>
      </c>
      <c r="E228" s="330">
        <v>40142007</v>
      </c>
      <c r="F228" s="330">
        <v>92019196</v>
      </c>
      <c r="G228" s="361" t="s">
        <v>978</v>
      </c>
      <c r="H228" s="307" t="s">
        <v>938</v>
      </c>
      <c r="I228" s="330">
        <v>180</v>
      </c>
      <c r="J228" s="350">
        <v>145</v>
      </c>
      <c r="K228" s="331">
        <f t="shared" si="7"/>
        <v>26100</v>
      </c>
      <c r="L228" s="302" t="s">
        <v>330</v>
      </c>
      <c r="M228" s="303" t="s">
        <v>13</v>
      </c>
    </row>
    <row r="229" spans="1:13" x14ac:dyDescent="0.15">
      <c r="A229" s="308" t="s">
        <v>1598</v>
      </c>
      <c r="B229" s="376">
        <v>20306</v>
      </c>
      <c r="C229" s="380">
        <v>175</v>
      </c>
      <c r="D229" s="380" t="s">
        <v>729</v>
      </c>
      <c r="E229" s="330">
        <v>40142007</v>
      </c>
      <c r="F229" s="330">
        <v>92019195</v>
      </c>
      <c r="G229" s="361" t="s">
        <v>979</v>
      </c>
      <c r="H229" s="307" t="s">
        <v>938</v>
      </c>
      <c r="I229" s="330">
        <v>720</v>
      </c>
      <c r="J229" s="350">
        <v>385</v>
      </c>
      <c r="K229" s="331">
        <f>J229*I229</f>
        <v>277200</v>
      </c>
      <c r="L229" s="302" t="s">
        <v>330</v>
      </c>
      <c r="M229" s="303" t="s">
        <v>13</v>
      </c>
    </row>
    <row r="230" spans="1:13" ht="45" x14ac:dyDescent="0.15">
      <c r="A230" s="308" t="s">
        <v>1598</v>
      </c>
      <c r="B230" s="307">
        <v>20306</v>
      </c>
      <c r="C230" s="328">
        <v>175</v>
      </c>
      <c r="D230" s="328" t="s">
        <v>729</v>
      </c>
      <c r="E230" s="330">
        <v>40142007</v>
      </c>
      <c r="F230" s="330">
        <v>92019194</v>
      </c>
      <c r="G230" s="361" t="s">
        <v>980</v>
      </c>
      <c r="H230" s="307" t="s">
        <v>938</v>
      </c>
      <c r="I230" s="330">
        <v>270</v>
      </c>
      <c r="J230" s="350">
        <v>987</v>
      </c>
      <c r="K230" s="331">
        <f t="shared" si="7"/>
        <v>266490</v>
      </c>
      <c r="L230" s="302" t="s">
        <v>330</v>
      </c>
      <c r="M230" s="303" t="s">
        <v>13</v>
      </c>
    </row>
    <row r="231" spans="1:13" x14ac:dyDescent="0.15">
      <c r="A231" s="308" t="s">
        <v>1598</v>
      </c>
      <c r="B231" s="307">
        <v>20606</v>
      </c>
      <c r="C231" s="328" t="s">
        <v>34</v>
      </c>
      <c r="D231" s="328" t="s">
        <v>25</v>
      </c>
      <c r="E231" s="334">
        <v>20111714</v>
      </c>
      <c r="F231" s="334">
        <v>92136526</v>
      </c>
      <c r="G231" s="361" t="s">
        <v>981</v>
      </c>
      <c r="H231" s="307" t="s">
        <v>640</v>
      </c>
      <c r="I231" s="330">
        <v>400</v>
      </c>
      <c r="J231" s="350">
        <v>160</v>
      </c>
      <c r="K231" s="331">
        <f>J231*I231</f>
        <v>64000</v>
      </c>
      <c r="L231" s="302" t="s">
        <v>330</v>
      </c>
      <c r="M231" s="303" t="s">
        <v>13</v>
      </c>
    </row>
    <row r="232" spans="1:13" x14ac:dyDescent="0.15">
      <c r="A232" s="308" t="s">
        <v>1598</v>
      </c>
      <c r="B232" s="307">
        <v>20306</v>
      </c>
      <c r="C232" s="333" t="s">
        <v>982</v>
      </c>
      <c r="D232" s="333" t="s">
        <v>983</v>
      </c>
      <c r="E232" s="334">
        <v>21101511</v>
      </c>
      <c r="F232" s="334">
        <v>92130136</v>
      </c>
      <c r="G232" s="370" t="s">
        <v>984</v>
      </c>
      <c r="H232" s="307" t="s">
        <v>938</v>
      </c>
      <c r="I232" s="330">
        <v>5000</v>
      </c>
      <c r="J232" s="350">
        <v>49</v>
      </c>
      <c r="K232" s="331">
        <f t="shared" si="7"/>
        <v>245000</v>
      </c>
      <c r="L232" s="302" t="s">
        <v>330</v>
      </c>
      <c r="M232" s="303" t="s">
        <v>13</v>
      </c>
    </row>
    <row r="233" spans="1:13" x14ac:dyDescent="0.15">
      <c r="A233" s="308" t="s">
        <v>1598</v>
      </c>
      <c r="B233" s="307">
        <v>20606</v>
      </c>
      <c r="C233" s="328" t="s">
        <v>18</v>
      </c>
      <c r="D233" s="328" t="s">
        <v>147</v>
      </c>
      <c r="E233" s="330">
        <v>41171708</v>
      </c>
      <c r="F233" s="330" t="s">
        <v>985</v>
      </c>
      <c r="G233" s="372" t="s">
        <v>986</v>
      </c>
      <c r="H233" s="312" t="s">
        <v>631</v>
      </c>
      <c r="I233" s="330">
        <v>5</v>
      </c>
      <c r="J233" s="350">
        <v>220</v>
      </c>
      <c r="K233" s="331">
        <f t="shared" si="7"/>
        <v>1100</v>
      </c>
      <c r="L233" s="302" t="s">
        <v>330</v>
      </c>
      <c r="M233" s="303" t="s">
        <v>13</v>
      </c>
    </row>
    <row r="234" spans="1:13" x14ac:dyDescent="0.15">
      <c r="A234" s="308" t="s">
        <v>1598</v>
      </c>
      <c r="B234" s="307">
        <v>20606</v>
      </c>
      <c r="C234" s="328" t="s">
        <v>18</v>
      </c>
      <c r="D234" s="328" t="s">
        <v>174</v>
      </c>
      <c r="E234" s="330">
        <v>41171708</v>
      </c>
      <c r="F234" s="330">
        <v>92022825</v>
      </c>
      <c r="G234" s="372" t="s">
        <v>987</v>
      </c>
      <c r="H234" s="312" t="s">
        <v>631</v>
      </c>
      <c r="I234" s="330">
        <v>5</v>
      </c>
      <c r="J234" s="350">
        <v>220</v>
      </c>
      <c r="K234" s="331">
        <f t="shared" si="7"/>
        <v>1100</v>
      </c>
      <c r="L234" s="302" t="s">
        <v>330</v>
      </c>
      <c r="M234" s="303" t="s">
        <v>13</v>
      </c>
    </row>
    <row r="235" spans="1:13" x14ac:dyDescent="0.15">
      <c r="A235" s="308" t="s">
        <v>1598</v>
      </c>
      <c r="B235" s="307">
        <v>20606</v>
      </c>
      <c r="C235" s="328" t="s">
        <v>18</v>
      </c>
      <c r="D235" s="328" t="s">
        <v>25</v>
      </c>
      <c r="E235" s="330">
        <v>41171708</v>
      </c>
      <c r="F235" s="330">
        <v>92038963</v>
      </c>
      <c r="G235" s="372" t="s">
        <v>988</v>
      </c>
      <c r="H235" s="312" t="s">
        <v>631</v>
      </c>
      <c r="I235" s="330">
        <v>5</v>
      </c>
      <c r="J235" s="350">
        <v>360</v>
      </c>
      <c r="K235" s="331">
        <f t="shared" si="7"/>
        <v>1800</v>
      </c>
      <c r="L235" s="302" t="s">
        <v>330</v>
      </c>
      <c r="M235" s="303" t="s">
        <v>13</v>
      </c>
    </row>
    <row r="236" spans="1:13" x14ac:dyDescent="0.15">
      <c r="A236" s="308" t="s">
        <v>1598</v>
      </c>
      <c r="B236" s="307">
        <v>20606</v>
      </c>
      <c r="C236" s="328" t="s">
        <v>18</v>
      </c>
      <c r="D236" s="328" t="s">
        <v>719</v>
      </c>
      <c r="E236" s="330">
        <v>41171708</v>
      </c>
      <c r="F236" s="330">
        <v>92022818</v>
      </c>
      <c r="G236" s="372" t="s">
        <v>989</v>
      </c>
      <c r="H236" s="312" t="s">
        <v>631</v>
      </c>
      <c r="I236" s="330">
        <v>5</v>
      </c>
      <c r="J236" s="350">
        <v>360</v>
      </c>
      <c r="K236" s="331">
        <f t="shared" si="7"/>
        <v>1800</v>
      </c>
      <c r="L236" s="302" t="s">
        <v>330</v>
      </c>
      <c r="M236" s="303" t="s">
        <v>13</v>
      </c>
    </row>
    <row r="237" spans="1:13" x14ac:dyDescent="0.15">
      <c r="A237" s="308" t="s">
        <v>1598</v>
      </c>
      <c r="B237" s="307">
        <v>20606</v>
      </c>
      <c r="C237" s="328" t="s">
        <v>14</v>
      </c>
      <c r="D237" s="328" t="s">
        <v>25</v>
      </c>
      <c r="E237" s="330">
        <v>40172802</v>
      </c>
      <c r="F237" s="330">
        <v>92005872</v>
      </c>
      <c r="G237" s="372" t="s">
        <v>990</v>
      </c>
      <c r="H237" s="312" t="s">
        <v>631</v>
      </c>
      <c r="I237" s="330">
        <v>10</v>
      </c>
      <c r="J237" s="350">
        <v>360</v>
      </c>
      <c r="K237" s="331">
        <f t="shared" si="7"/>
        <v>3600</v>
      </c>
      <c r="L237" s="302" t="s">
        <v>330</v>
      </c>
      <c r="M237" s="303" t="s">
        <v>13</v>
      </c>
    </row>
    <row r="238" spans="1:13" x14ac:dyDescent="0.15">
      <c r="A238" s="308" t="s">
        <v>1598</v>
      </c>
      <c r="B238" s="307">
        <v>20606</v>
      </c>
      <c r="C238" s="328" t="s">
        <v>14</v>
      </c>
      <c r="D238" s="328" t="s">
        <v>19</v>
      </c>
      <c r="E238" s="330">
        <v>40172808</v>
      </c>
      <c r="F238" s="330">
        <v>92007649</v>
      </c>
      <c r="G238" s="372" t="s">
        <v>991</v>
      </c>
      <c r="H238" s="312" t="s">
        <v>631</v>
      </c>
      <c r="I238" s="330">
        <v>10</v>
      </c>
      <c r="J238" s="350">
        <v>220</v>
      </c>
      <c r="K238" s="331">
        <f t="shared" si="7"/>
        <v>2200</v>
      </c>
      <c r="L238" s="302" t="s">
        <v>330</v>
      </c>
      <c r="M238" s="303" t="s">
        <v>13</v>
      </c>
    </row>
    <row r="239" spans="1:13" x14ac:dyDescent="0.15">
      <c r="A239" s="308" t="s">
        <v>1598</v>
      </c>
      <c r="B239" s="307">
        <v>20606</v>
      </c>
      <c r="C239" s="328" t="s">
        <v>34</v>
      </c>
      <c r="D239" s="328" t="s">
        <v>25</v>
      </c>
      <c r="E239" s="334">
        <v>21101511</v>
      </c>
      <c r="F239" s="334">
        <v>92136525</v>
      </c>
      <c r="G239" s="382" t="s">
        <v>992</v>
      </c>
      <c r="H239" s="312" t="s">
        <v>640</v>
      </c>
      <c r="I239" s="330">
        <v>50</v>
      </c>
      <c r="J239" s="350">
        <v>400</v>
      </c>
      <c r="K239" s="331">
        <f t="shared" si="7"/>
        <v>20000</v>
      </c>
      <c r="L239" s="302" t="s">
        <v>331</v>
      </c>
      <c r="M239" s="303" t="s">
        <v>13</v>
      </c>
    </row>
    <row r="240" spans="1:13" x14ac:dyDescent="0.15">
      <c r="A240" s="308" t="s">
        <v>1598</v>
      </c>
      <c r="B240" s="307">
        <v>20606</v>
      </c>
      <c r="C240" s="328" t="s">
        <v>180</v>
      </c>
      <c r="D240" s="328" t="s">
        <v>53</v>
      </c>
      <c r="E240" s="334">
        <v>21101511</v>
      </c>
      <c r="F240" s="334">
        <v>92136524</v>
      </c>
      <c r="G240" s="382" t="s">
        <v>993</v>
      </c>
      <c r="H240" s="312" t="s">
        <v>640</v>
      </c>
      <c r="I240" s="330">
        <v>40</v>
      </c>
      <c r="J240" s="350">
        <v>400</v>
      </c>
      <c r="K240" s="331">
        <f t="shared" si="7"/>
        <v>16000</v>
      </c>
      <c r="L240" s="302" t="s">
        <v>332</v>
      </c>
      <c r="M240" s="303" t="s">
        <v>13</v>
      </c>
    </row>
    <row r="241" spans="1:13" x14ac:dyDescent="0.15">
      <c r="A241" s="308" t="s">
        <v>1598</v>
      </c>
      <c r="B241" s="307">
        <v>20606</v>
      </c>
      <c r="C241" s="328" t="s">
        <v>34</v>
      </c>
      <c r="D241" s="328" t="s">
        <v>25</v>
      </c>
      <c r="E241" s="330">
        <v>41172906</v>
      </c>
      <c r="F241" s="330">
        <v>92023387</v>
      </c>
      <c r="G241" s="372" t="s">
        <v>994</v>
      </c>
      <c r="H241" s="312" t="s">
        <v>631</v>
      </c>
      <c r="I241" s="330">
        <v>10</v>
      </c>
      <c r="J241" s="350">
        <v>180</v>
      </c>
      <c r="K241" s="331">
        <f t="shared" si="7"/>
        <v>1800</v>
      </c>
      <c r="L241" s="302" t="s">
        <v>330</v>
      </c>
      <c r="M241" s="303" t="s">
        <v>13</v>
      </c>
    </row>
    <row r="242" spans="1:13" x14ac:dyDescent="0.15">
      <c r="A242" s="308" t="s">
        <v>1598</v>
      </c>
      <c r="B242" s="307">
        <v>20606</v>
      </c>
      <c r="C242" s="328" t="s">
        <v>34</v>
      </c>
      <c r="D242" s="328" t="s">
        <v>744</v>
      </c>
      <c r="E242" s="330">
        <v>41174908</v>
      </c>
      <c r="F242" s="330">
        <v>92015078</v>
      </c>
      <c r="G242" s="372" t="s">
        <v>995</v>
      </c>
      <c r="H242" s="312" t="s">
        <v>631</v>
      </c>
      <c r="I242" s="330">
        <v>10</v>
      </c>
      <c r="J242" s="350">
        <v>360</v>
      </c>
      <c r="K242" s="331">
        <f t="shared" si="7"/>
        <v>3600</v>
      </c>
      <c r="L242" s="302" t="s">
        <v>330</v>
      </c>
      <c r="M242" s="303" t="s">
        <v>13</v>
      </c>
    </row>
    <row r="243" spans="1:13" x14ac:dyDescent="0.15">
      <c r="A243" s="308" t="s">
        <v>1598</v>
      </c>
      <c r="B243" s="307">
        <v>20606</v>
      </c>
      <c r="C243" s="328" t="s">
        <v>180</v>
      </c>
      <c r="D243" s="328" t="s">
        <v>19</v>
      </c>
      <c r="E243" s="330">
        <v>40174608</v>
      </c>
      <c r="F243" s="330">
        <v>92039912</v>
      </c>
      <c r="G243" s="372" t="s">
        <v>996</v>
      </c>
      <c r="H243" s="312" t="s">
        <v>631</v>
      </c>
      <c r="I243" s="330">
        <v>12</v>
      </c>
      <c r="J243" s="350">
        <v>540</v>
      </c>
      <c r="K243" s="331">
        <f t="shared" si="7"/>
        <v>6480</v>
      </c>
      <c r="L243" s="302" t="s">
        <v>330</v>
      </c>
      <c r="M243" s="303" t="s">
        <v>13</v>
      </c>
    </row>
    <row r="244" spans="1:13" x14ac:dyDescent="0.15">
      <c r="A244" s="308" t="s">
        <v>1598</v>
      </c>
      <c r="B244" s="307">
        <v>20606</v>
      </c>
      <c r="C244" s="328" t="s">
        <v>180</v>
      </c>
      <c r="D244" s="328" t="s">
        <v>53</v>
      </c>
      <c r="E244" s="330">
        <v>40174608</v>
      </c>
      <c r="F244" s="330">
        <v>92016387</v>
      </c>
      <c r="G244" s="372" t="s">
        <v>997</v>
      </c>
      <c r="H244" s="312" t="s">
        <v>631</v>
      </c>
      <c r="I244" s="330">
        <v>12</v>
      </c>
      <c r="J244" s="350">
        <v>290</v>
      </c>
      <c r="K244" s="331">
        <f t="shared" si="7"/>
        <v>3480</v>
      </c>
      <c r="L244" s="302" t="s">
        <v>330</v>
      </c>
      <c r="M244" s="303" t="s">
        <v>13</v>
      </c>
    </row>
    <row r="245" spans="1:13" ht="56.25" x14ac:dyDescent="0.15">
      <c r="A245" s="308" t="s">
        <v>1598</v>
      </c>
      <c r="B245" s="307">
        <v>20306</v>
      </c>
      <c r="C245" s="328">
        <v>155</v>
      </c>
      <c r="D245" s="328" t="s">
        <v>22</v>
      </c>
      <c r="E245" s="330">
        <v>30102015</v>
      </c>
      <c r="F245" s="330">
        <v>92038608</v>
      </c>
      <c r="G245" s="361" t="s">
        <v>998</v>
      </c>
      <c r="H245" s="307" t="s">
        <v>999</v>
      </c>
      <c r="I245" s="383">
        <v>301</v>
      </c>
      <c r="J245" s="307">
        <v>1273</v>
      </c>
      <c r="K245" s="331">
        <f t="shared" si="7"/>
        <v>383173</v>
      </c>
      <c r="L245" s="302" t="s">
        <v>330</v>
      </c>
      <c r="M245" s="303" t="s">
        <v>13</v>
      </c>
    </row>
    <row r="246" spans="1:13" ht="45" x14ac:dyDescent="0.15">
      <c r="A246" s="308" t="s">
        <v>1598</v>
      </c>
      <c r="B246" s="307">
        <v>20306</v>
      </c>
      <c r="C246" s="328">
        <v>155</v>
      </c>
      <c r="D246" s="328" t="s">
        <v>22</v>
      </c>
      <c r="E246" s="330">
        <v>13111201</v>
      </c>
      <c r="F246" s="369">
        <v>92079530</v>
      </c>
      <c r="G246" s="372" t="s">
        <v>1000</v>
      </c>
      <c r="H246" s="307" t="s">
        <v>999</v>
      </c>
      <c r="I246" s="383">
        <v>270</v>
      </c>
      <c r="J246" s="307">
        <v>3193</v>
      </c>
      <c r="K246" s="331">
        <f t="shared" si="7"/>
        <v>862110</v>
      </c>
      <c r="L246" s="302" t="s">
        <v>330</v>
      </c>
      <c r="M246" s="303" t="s">
        <v>13</v>
      </c>
    </row>
    <row r="247" spans="1:13" x14ac:dyDescent="0.15">
      <c r="A247" s="308" t="s">
        <v>1598</v>
      </c>
      <c r="B247" s="307">
        <v>20306</v>
      </c>
      <c r="C247" s="328" t="s">
        <v>1001</v>
      </c>
      <c r="D247" s="328" t="s">
        <v>25</v>
      </c>
      <c r="E247" s="334">
        <v>10131699</v>
      </c>
      <c r="F247" s="334">
        <v>92133867</v>
      </c>
      <c r="G247" s="372" t="s">
        <v>1002</v>
      </c>
      <c r="H247" s="307" t="s">
        <v>640</v>
      </c>
      <c r="I247" s="383">
        <v>200</v>
      </c>
      <c r="J247" s="307">
        <v>1300</v>
      </c>
      <c r="K247" s="331">
        <f t="shared" si="7"/>
        <v>260000</v>
      </c>
      <c r="L247" s="302" t="s">
        <v>330</v>
      </c>
      <c r="M247" s="303" t="s">
        <v>13</v>
      </c>
    </row>
    <row r="248" spans="1:13" x14ac:dyDescent="0.15">
      <c r="A248" s="308" t="s">
        <v>1598</v>
      </c>
      <c r="B248" s="350">
        <v>20399</v>
      </c>
      <c r="C248" s="328">
        <v>185</v>
      </c>
      <c r="D248" s="328" t="s">
        <v>744</v>
      </c>
      <c r="E248" s="328" t="s">
        <v>1003</v>
      </c>
      <c r="F248" s="328" t="s">
        <v>1004</v>
      </c>
      <c r="G248" s="329" t="s">
        <v>1005</v>
      </c>
      <c r="H248" s="307" t="s">
        <v>640</v>
      </c>
      <c r="I248" s="383">
        <v>8</v>
      </c>
      <c r="J248" s="307">
        <v>2310</v>
      </c>
      <c r="K248" s="331">
        <f t="shared" si="7"/>
        <v>18480</v>
      </c>
      <c r="L248" s="302" t="s">
        <v>330</v>
      </c>
      <c r="M248" s="303" t="s">
        <v>13</v>
      </c>
    </row>
    <row r="249" spans="1:13" x14ac:dyDescent="0.15">
      <c r="A249" s="308" t="s">
        <v>1598</v>
      </c>
      <c r="B249" s="350">
        <v>20399</v>
      </c>
      <c r="C249" s="333" t="s">
        <v>51</v>
      </c>
      <c r="D249" s="333" t="s">
        <v>31</v>
      </c>
      <c r="E249" s="333" t="s">
        <v>455</v>
      </c>
      <c r="F249" s="333" t="s">
        <v>1006</v>
      </c>
      <c r="G249" s="329" t="s">
        <v>1007</v>
      </c>
      <c r="H249" s="307" t="s">
        <v>631</v>
      </c>
      <c r="I249" s="383">
        <v>14</v>
      </c>
      <c r="J249" s="307">
        <v>2800</v>
      </c>
      <c r="K249" s="331">
        <f>J249*I249</f>
        <v>39200</v>
      </c>
      <c r="L249" s="302" t="s">
        <v>330</v>
      </c>
      <c r="M249" s="303" t="s">
        <v>13</v>
      </c>
    </row>
    <row r="250" spans="1:13" ht="56.25" x14ac:dyDescent="0.15">
      <c r="A250" s="308" t="s">
        <v>1598</v>
      </c>
      <c r="B250" s="327">
        <v>20399</v>
      </c>
      <c r="C250" s="328" t="s">
        <v>214</v>
      </c>
      <c r="D250" s="328" t="s">
        <v>19</v>
      </c>
      <c r="E250" s="330">
        <v>21101803</v>
      </c>
      <c r="F250" s="330">
        <v>92080004</v>
      </c>
      <c r="G250" s="361" t="s">
        <v>1008</v>
      </c>
      <c r="H250" s="327" t="s">
        <v>640</v>
      </c>
      <c r="I250" s="383">
        <v>24</v>
      </c>
      <c r="J250" s="327">
        <v>2400</v>
      </c>
      <c r="K250" s="331">
        <f t="shared" si="7"/>
        <v>57600</v>
      </c>
      <c r="L250" s="302" t="s">
        <v>330</v>
      </c>
      <c r="M250" s="303" t="s">
        <v>13</v>
      </c>
    </row>
    <row r="251" spans="1:13" ht="33.75" x14ac:dyDescent="0.15">
      <c r="A251" s="308" t="s">
        <v>1598</v>
      </c>
      <c r="B251" s="327">
        <v>20401</v>
      </c>
      <c r="C251" s="328">
        <v>190</v>
      </c>
      <c r="D251" s="328" t="s">
        <v>22</v>
      </c>
      <c r="E251" s="330">
        <v>27111503</v>
      </c>
      <c r="F251" s="330">
        <v>92012382</v>
      </c>
      <c r="G251" s="362" t="s">
        <v>1009</v>
      </c>
      <c r="H251" s="327" t="s">
        <v>640</v>
      </c>
      <c r="I251" s="383">
        <v>138</v>
      </c>
      <c r="J251" s="327">
        <v>2429</v>
      </c>
      <c r="K251" s="331">
        <f t="shared" si="7"/>
        <v>335202</v>
      </c>
      <c r="L251" s="302" t="s">
        <v>330</v>
      </c>
      <c r="M251" s="303" t="s">
        <v>13</v>
      </c>
    </row>
    <row r="252" spans="1:13" ht="22.5" x14ac:dyDescent="0.15">
      <c r="A252" s="308" t="s">
        <v>1598</v>
      </c>
      <c r="B252" s="327">
        <v>20401</v>
      </c>
      <c r="C252" s="328">
        <v>50</v>
      </c>
      <c r="D252" s="328" t="s">
        <v>962</v>
      </c>
      <c r="E252" s="330">
        <v>27112116</v>
      </c>
      <c r="F252" s="330">
        <v>90008581</v>
      </c>
      <c r="G252" s="361" t="s">
        <v>1010</v>
      </c>
      <c r="H252" s="327" t="s">
        <v>640</v>
      </c>
      <c r="I252" s="383">
        <v>2</v>
      </c>
      <c r="J252" s="327">
        <v>15330</v>
      </c>
      <c r="K252" s="331">
        <f t="shared" si="7"/>
        <v>30660</v>
      </c>
      <c r="L252" s="302" t="s">
        <v>330</v>
      </c>
      <c r="M252" s="303" t="s">
        <v>13</v>
      </c>
    </row>
    <row r="253" spans="1:13" ht="22.5" x14ac:dyDescent="0.15">
      <c r="A253" s="308" t="s">
        <v>1598</v>
      </c>
      <c r="B253" s="327">
        <v>20401</v>
      </c>
      <c r="C253" s="328">
        <v>190</v>
      </c>
      <c r="D253" s="328" t="s">
        <v>31</v>
      </c>
      <c r="E253" s="330">
        <v>27112001</v>
      </c>
      <c r="F253" s="330">
        <v>92080759</v>
      </c>
      <c r="G253" s="361" t="s">
        <v>1011</v>
      </c>
      <c r="H253" s="327" t="s">
        <v>640</v>
      </c>
      <c r="I253" s="383">
        <v>10</v>
      </c>
      <c r="J253" s="327">
        <v>2642</v>
      </c>
      <c r="K253" s="331">
        <f t="shared" si="7"/>
        <v>26420</v>
      </c>
      <c r="L253" s="302" t="s">
        <v>330</v>
      </c>
      <c r="M253" s="303" t="s">
        <v>13</v>
      </c>
    </row>
    <row r="254" spans="1:13" x14ac:dyDescent="0.15">
      <c r="A254" s="308" t="s">
        <v>1598</v>
      </c>
      <c r="B254" s="327">
        <v>20401</v>
      </c>
      <c r="C254" s="328" t="s">
        <v>214</v>
      </c>
      <c r="D254" s="328" t="s">
        <v>36</v>
      </c>
      <c r="E254" s="326">
        <v>27112004</v>
      </c>
      <c r="F254" s="326">
        <v>92013046</v>
      </c>
      <c r="G254" s="329" t="s">
        <v>1012</v>
      </c>
      <c r="H254" s="327" t="s">
        <v>640</v>
      </c>
      <c r="I254" s="330">
        <v>4</v>
      </c>
      <c r="J254" s="327">
        <v>3973</v>
      </c>
      <c r="K254" s="331">
        <f t="shared" si="7"/>
        <v>15892</v>
      </c>
      <c r="L254" s="302" t="s">
        <v>330</v>
      </c>
      <c r="M254" s="303" t="s">
        <v>13</v>
      </c>
    </row>
    <row r="255" spans="1:13" x14ac:dyDescent="0.15">
      <c r="A255" s="308" t="s">
        <v>1598</v>
      </c>
      <c r="B255" s="327">
        <v>20401</v>
      </c>
      <c r="C255" s="328" t="s">
        <v>214</v>
      </c>
      <c r="D255" s="328" t="s">
        <v>878</v>
      </c>
      <c r="E255" s="326">
        <v>27112024</v>
      </c>
      <c r="F255" s="326">
        <v>92084374</v>
      </c>
      <c r="G255" s="329" t="s">
        <v>1013</v>
      </c>
      <c r="H255" s="327" t="s">
        <v>640</v>
      </c>
      <c r="I255" s="330">
        <v>27</v>
      </c>
      <c r="J255" s="327">
        <v>12966</v>
      </c>
      <c r="K255" s="331">
        <f t="shared" si="7"/>
        <v>350082</v>
      </c>
      <c r="L255" s="302" t="s">
        <v>330</v>
      </c>
      <c r="M255" s="303" t="s">
        <v>13</v>
      </c>
    </row>
    <row r="256" spans="1:13" ht="33.75" x14ac:dyDescent="0.15">
      <c r="A256" s="308" t="s">
        <v>1598</v>
      </c>
      <c r="B256" s="327">
        <v>20401</v>
      </c>
      <c r="C256" s="328" t="s">
        <v>214</v>
      </c>
      <c r="D256" s="328" t="s">
        <v>215</v>
      </c>
      <c r="E256" s="330">
        <v>27112004</v>
      </c>
      <c r="F256" s="330">
        <v>92071148</v>
      </c>
      <c r="G256" s="366" t="s">
        <v>1014</v>
      </c>
      <c r="H256" s="327" t="s">
        <v>640</v>
      </c>
      <c r="I256" s="330">
        <v>25</v>
      </c>
      <c r="J256" s="327">
        <v>3973</v>
      </c>
      <c r="K256" s="331">
        <f t="shared" si="7"/>
        <v>99325</v>
      </c>
      <c r="L256" s="302" t="s">
        <v>330</v>
      </c>
      <c r="M256" s="303" t="s">
        <v>13</v>
      </c>
    </row>
    <row r="257" spans="1:13" x14ac:dyDescent="0.15">
      <c r="A257" s="308" t="s">
        <v>1598</v>
      </c>
      <c r="B257" s="327">
        <v>20401</v>
      </c>
      <c r="C257" s="328">
        <v>900</v>
      </c>
      <c r="D257" s="328" t="s">
        <v>1015</v>
      </c>
      <c r="E257" s="326">
        <v>27112003</v>
      </c>
      <c r="F257" s="326">
        <v>92029673</v>
      </c>
      <c r="G257" s="329" t="s">
        <v>1016</v>
      </c>
      <c r="H257" s="327" t="s">
        <v>640</v>
      </c>
      <c r="I257" s="347">
        <v>8</v>
      </c>
      <c r="J257" s="327">
        <v>4528</v>
      </c>
      <c r="K257" s="384">
        <f t="shared" si="7"/>
        <v>36224</v>
      </c>
      <c r="L257" s="302" t="s">
        <v>330</v>
      </c>
      <c r="M257" s="303" t="s">
        <v>13</v>
      </c>
    </row>
    <row r="258" spans="1:13" x14ac:dyDescent="0.15">
      <c r="A258" s="308" t="s">
        <v>1598</v>
      </c>
      <c r="B258" s="327">
        <v>20401</v>
      </c>
      <c r="C258" s="328">
        <v>900</v>
      </c>
      <c r="D258" s="328" t="s">
        <v>1017</v>
      </c>
      <c r="E258" s="326">
        <v>24101506</v>
      </c>
      <c r="F258" s="326">
        <v>90033540</v>
      </c>
      <c r="G258" s="329" t="s">
        <v>1018</v>
      </c>
      <c r="H258" s="327" t="s">
        <v>640</v>
      </c>
      <c r="I258" s="302">
        <v>22</v>
      </c>
      <c r="J258" s="327">
        <v>17365</v>
      </c>
      <c r="K258" s="331">
        <f>I258*J258</f>
        <v>382030</v>
      </c>
      <c r="L258" s="302" t="s">
        <v>330</v>
      </c>
      <c r="M258" s="303" t="s">
        <v>13</v>
      </c>
    </row>
    <row r="259" spans="1:13" x14ac:dyDescent="0.15">
      <c r="A259" s="308" t="s">
        <v>1598</v>
      </c>
      <c r="B259" s="327">
        <v>20401</v>
      </c>
      <c r="C259" s="328">
        <v>900</v>
      </c>
      <c r="D259" s="328" t="s">
        <v>1019</v>
      </c>
      <c r="E259" s="326">
        <v>10141501</v>
      </c>
      <c r="F259" s="326">
        <v>92085175</v>
      </c>
      <c r="G259" s="329" t="s">
        <v>1020</v>
      </c>
      <c r="H259" s="327" t="s">
        <v>640</v>
      </c>
      <c r="I259" s="302">
        <v>3</v>
      </c>
      <c r="J259" s="327">
        <v>260190</v>
      </c>
      <c r="K259" s="331">
        <f>I259*J259</f>
        <v>780570</v>
      </c>
      <c r="L259" s="302" t="s">
        <v>330</v>
      </c>
      <c r="M259" s="303" t="s">
        <v>13</v>
      </c>
    </row>
    <row r="260" spans="1:13" ht="22.5" x14ac:dyDescent="0.15">
      <c r="A260" s="308" t="s">
        <v>1598</v>
      </c>
      <c r="B260" s="327">
        <v>20401</v>
      </c>
      <c r="C260" s="328" t="s">
        <v>180</v>
      </c>
      <c r="D260" s="328" t="s">
        <v>25</v>
      </c>
      <c r="E260" s="328" t="s">
        <v>1021</v>
      </c>
      <c r="F260" s="328" t="s">
        <v>1022</v>
      </c>
      <c r="G260" s="329" t="s">
        <v>1023</v>
      </c>
      <c r="H260" s="327" t="s">
        <v>640</v>
      </c>
      <c r="I260" s="302">
        <v>6</v>
      </c>
      <c r="J260" s="327">
        <v>1097</v>
      </c>
      <c r="K260" s="331">
        <f>I260*J260</f>
        <v>6582</v>
      </c>
      <c r="L260" s="302" t="s">
        <v>330</v>
      </c>
      <c r="M260" s="303" t="s">
        <v>13</v>
      </c>
    </row>
    <row r="261" spans="1:13" ht="33.75" x14ac:dyDescent="0.15">
      <c r="A261" s="308" t="s">
        <v>1598</v>
      </c>
      <c r="B261" s="327">
        <v>20401</v>
      </c>
      <c r="C261" s="328">
        <v>900</v>
      </c>
      <c r="D261" s="328" t="s">
        <v>1024</v>
      </c>
      <c r="E261" s="330">
        <v>27111908</v>
      </c>
      <c r="F261" s="330">
        <v>92079037</v>
      </c>
      <c r="G261" s="342" t="s">
        <v>1025</v>
      </c>
      <c r="H261" s="327" t="s">
        <v>640</v>
      </c>
      <c r="I261" s="302">
        <v>9</v>
      </c>
      <c r="J261" s="327">
        <v>2934</v>
      </c>
      <c r="K261" s="331">
        <f>I261*J261</f>
        <v>26406</v>
      </c>
      <c r="L261" s="302" t="s">
        <v>330</v>
      </c>
      <c r="M261" s="303" t="s">
        <v>13</v>
      </c>
    </row>
    <row r="262" spans="1:13" ht="56.25" x14ac:dyDescent="0.15">
      <c r="A262" s="308" t="s">
        <v>1598</v>
      </c>
      <c r="B262" s="327">
        <v>20401</v>
      </c>
      <c r="C262" s="328">
        <v>275</v>
      </c>
      <c r="D262" s="328" t="s">
        <v>22</v>
      </c>
      <c r="E262" s="330">
        <v>27112029</v>
      </c>
      <c r="F262" s="330">
        <v>92079621</v>
      </c>
      <c r="G262" s="366" t="s">
        <v>1026</v>
      </c>
      <c r="H262" s="327" t="s">
        <v>640</v>
      </c>
      <c r="I262" s="330">
        <v>19</v>
      </c>
      <c r="J262" s="327">
        <v>5013</v>
      </c>
      <c r="K262" s="331">
        <f>J262*I262</f>
        <v>95247</v>
      </c>
      <c r="L262" s="302" t="s">
        <v>330</v>
      </c>
      <c r="M262" s="303" t="s">
        <v>13</v>
      </c>
    </row>
    <row r="263" spans="1:13" ht="33.75" x14ac:dyDescent="0.15">
      <c r="A263" s="308" t="s">
        <v>1598</v>
      </c>
      <c r="B263" s="327">
        <v>20401</v>
      </c>
      <c r="C263" s="328">
        <v>410</v>
      </c>
      <c r="D263" s="328" t="s">
        <v>15</v>
      </c>
      <c r="E263" s="369">
        <v>10131698</v>
      </c>
      <c r="F263" s="330">
        <v>92080823</v>
      </c>
      <c r="G263" s="362" t="s">
        <v>1027</v>
      </c>
      <c r="H263" s="327" t="s">
        <v>631</v>
      </c>
      <c r="I263" s="330">
        <v>61</v>
      </c>
      <c r="J263" s="327">
        <v>8752</v>
      </c>
      <c r="K263" s="331">
        <f>J263*I263</f>
        <v>533872</v>
      </c>
      <c r="L263" s="302" t="s">
        <v>330</v>
      </c>
      <c r="M263" s="303" t="s">
        <v>13</v>
      </c>
    </row>
    <row r="264" spans="1:13" ht="33.75" x14ac:dyDescent="0.15">
      <c r="A264" s="308" t="s">
        <v>1598</v>
      </c>
      <c r="B264" s="327">
        <v>20401</v>
      </c>
      <c r="C264" s="328">
        <v>410</v>
      </c>
      <c r="D264" s="328" t="s">
        <v>215</v>
      </c>
      <c r="E264" s="369">
        <v>10131699</v>
      </c>
      <c r="F264" s="330">
        <v>92080734</v>
      </c>
      <c r="G264" s="362" t="s">
        <v>1028</v>
      </c>
      <c r="H264" s="327" t="s">
        <v>631</v>
      </c>
      <c r="I264" s="330">
        <v>40</v>
      </c>
      <c r="J264" s="327">
        <v>17107</v>
      </c>
      <c r="K264" s="331">
        <f>J264*I264</f>
        <v>684280</v>
      </c>
      <c r="L264" s="302" t="s">
        <v>330</v>
      </c>
      <c r="M264" s="303" t="s">
        <v>13</v>
      </c>
    </row>
    <row r="265" spans="1:13" ht="45" x14ac:dyDescent="0.15">
      <c r="A265" s="308" t="s">
        <v>1598</v>
      </c>
      <c r="B265" s="327">
        <v>20401</v>
      </c>
      <c r="C265" s="328">
        <v>900</v>
      </c>
      <c r="D265" s="328" t="s">
        <v>1029</v>
      </c>
      <c r="E265" s="330">
        <v>27111908</v>
      </c>
      <c r="F265" s="330">
        <v>92079622</v>
      </c>
      <c r="G265" s="371" t="s">
        <v>1030</v>
      </c>
      <c r="H265" s="327" t="s">
        <v>640</v>
      </c>
      <c r="I265" s="302">
        <v>54</v>
      </c>
      <c r="J265" s="327">
        <v>3100</v>
      </c>
      <c r="K265" s="331">
        <f t="shared" ref="K265:K274" si="8">I265*J265</f>
        <v>167400</v>
      </c>
      <c r="L265" s="302" t="s">
        <v>330</v>
      </c>
      <c r="M265" s="303" t="s">
        <v>13</v>
      </c>
    </row>
    <row r="266" spans="1:13" x14ac:dyDescent="0.15">
      <c r="A266" s="308" t="s">
        <v>1598</v>
      </c>
      <c r="B266" s="385">
        <v>20401</v>
      </c>
      <c r="C266" s="380" t="s">
        <v>16</v>
      </c>
      <c r="D266" s="380" t="s">
        <v>1031</v>
      </c>
      <c r="E266" s="330">
        <v>27112008</v>
      </c>
      <c r="F266" s="330">
        <v>92092071</v>
      </c>
      <c r="G266" s="371" t="s">
        <v>1032</v>
      </c>
      <c r="H266" s="327" t="s">
        <v>640</v>
      </c>
      <c r="I266" s="302">
        <v>4</v>
      </c>
      <c r="J266" s="327">
        <v>4765</v>
      </c>
      <c r="K266" s="331">
        <f t="shared" si="8"/>
        <v>19060</v>
      </c>
      <c r="L266" s="302" t="s">
        <v>330</v>
      </c>
      <c r="M266" s="303" t="s">
        <v>13</v>
      </c>
    </row>
    <row r="267" spans="1:13" ht="33.75" x14ac:dyDescent="0.15">
      <c r="A267" s="308" t="s">
        <v>1598</v>
      </c>
      <c r="B267" s="327">
        <v>20401</v>
      </c>
      <c r="C267" s="328" t="s">
        <v>1033</v>
      </c>
      <c r="D267" s="328" t="s">
        <v>1034</v>
      </c>
      <c r="E267" s="330">
        <v>27111904</v>
      </c>
      <c r="F267" s="330">
        <v>92011262</v>
      </c>
      <c r="G267" s="370" t="s">
        <v>1035</v>
      </c>
      <c r="H267" s="327" t="s">
        <v>640</v>
      </c>
      <c r="I267" s="302">
        <v>10</v>
      </c>
      <c r="J267" s="327">
        <v>1400</v>
      </c>
      <c r="K267" s="331">
        <f t="shared" si="8"/>
        <v>14000</v>
      </c>
      <c r="L267" s="302" t="s">
        <v>330</v>
      </c>
      <c r="M267" s="303" t="s">
        <v>13</v>
      </c>
    </row>
    <row r="268" spans="1:13" x14ac:dyDescent="0.15">
      <c r="A268" s="308" t="s">
        <v>1598</v>
      </c>
      <c r="B268" s="327">
        <v>20401</v>
      </c>
      <c r="C268" s="328" t="s">
        <v>16</v>
      </c>
      <c r="D268" s="328" t="s">
        <v>1036</v>
      </c>
      <c r="E268" s="334">
        <v>21101914</v>
      </c>
      <c r="F268" s="334">
        <v>92135749</v>
      </c>
      <c r="G268" s="370" t="s">
        <v>1037</v>
      </c>
      <c r="H268" s="327" t="s">
        <v>640</v>
      </c>
      <c r="I268" s="302">
        <v>1</v>
      </c>
      <c r="J268" s="327">
        <v>80000</v>
      </c>
      <c r="K268" s="331">
        <f t="shared" si="8"/>
        <v>80000</v>
      </c>
      <c r="L268" s="302" t="s">
        <v>330</v>
      </c>
      <c r="M268" s="303" t="s">
        <v>13</v>
      </c>
    </row>
    <row r="269" spans="1:13" x14ac:dyDescent="0.15">
      <c r="A269" s="308" t="s">
        <v>1598</v>
      </c>
      <c r="B269" s="327">
        <v>20401</v>
      </c>
      <c r="C269" s="328" t="s">
        <v>1038</v>
      </c>
      <c r="D269" s="328" t="s">
        <v>22</v>
      </c>
      <c r="E269" s="334">
        <v>41112212</v>
      </c>
      <c r="F269" s="334">
        <v>92133814</v>
      </c>
      <c r="G269" s="370" t="s">
        <v>1039</v>
      </c>
      <c r="H269" s="327" t="s">
        <v>631</v>
      </c>
      <c r="I269" s="302">
        <v>2</v>
      </c>
      <c r="J269" s="327">
        <v>20000</v>
      </c>
      <c r="K269" s="331">
        <f t="shared" si="8"/>
        <v>40000</v>
      </c>
      <c r="L269" s="302" t="s">
        <v>330</v>
      </c>
      <c r="M269" s="303" t="s">
        <v>13</v>
      </c>
    </row>
    <row r="270" spans="1:13" ht="22.5" x14ac:dyDescent="0.15">
      <c r="A270" s="308" t="s">
        <v>1598</v>
      </c>
      <c r="B270" s="327">
        <v>20402</v>
      </c>
      <c r="C270" s="328" t="s">
        <v>32</v>
      </c>
      <c r="D270" s="328" t="s">
        <v>668</v>
      </c>
      <c r="E270" s="330">
        <v>27112823</v>
      </c>
      <c r="F270" s="330">
        <v>92011269</v>
      </c>
      <c r="G270" s="370" t="s">
        <v>1040</v>
      </c>
      <c r="H270" s="327" t="s">
        <v>640</v>
      </c>
      <c r="I270" s="302">
        <v>2</v>
      </c>
      <c r="J270" s="327">
        <v>18000</v>
      </c>
      <c r="K270" s="331">
        <f t="shared" si="8"/>
        <v>36000</v>
      </c>
      <c r="L270" s="302" t="s">
        <v>330</v>
      </c>
      <c r="M270" s="303" t="s">
        <v>13</v>
      </c>
    </row>
    <row r="271" spans="1:13" ht="22.5" x14ac:dyDescent="0.15">
      <c r="A271" s="308" t="s">
        <v>1598</v>
      </c>
      <c r="B271" s="327">
        <v>20402</v>
      </c>
      <c r="C271" s="328" t="s">
        <v>1041</v>
      </c>
      <c r="D271" s="328" t="s">
        <v>22</v>
      </c>
      <c r="E271" s="330">
        <v>26101732</v>
      </c>
      <c r="F271" s="330">
        <v>92048785</v>
      </c>
      <c r="G271" s="370" t="s">
        <v>1042</v>
      </c>
      <c r="H271" s="327" t="s">
        <v>640</v>
      </c>
      <c r="I271" s="302">
        <v>10</v>
      </c>
      <c r="J271" s="327">
        <v>3800</v>
      </c>
      <c r="K271" s="331">
        <f t="shared" si="8"/>
        <v>38000</v>
      </c>
      <c r="L271" s="302" t="s">
        <v>330</v>
      </c>
      <c r="M271" s="303" t="s">
        <v>13</v>
      </c>
    </row>
    <row r="272" spans="1:13" ht="22.5" x14ac:dyDescent="0.15">
      <c r="A272" s="308" t="s">
        <v>1598</v>
      </c>
      <c r="B272" s="327">
        <v>20401</v>
      </c>
      <c r="C272" s="333" t="s">
        <v>16</v>
      </c>
      <c r="D272" s="333" t="s">
        <v>1043</v>
      </c>
      <c r="E272" s="333" t="s">
        <v>1044</v>
      </c>
      <c r="F272" s="333" t="s">
        <v>1045</v>
      </c>
      <c r="G272" s="329" t="s">
        <v>1046</v>
      </c>
      <c r="H272" s="327" t="s">
        <v>640</v>
      </c>
      <c r="I272" s="302">
        <v>1</v>
      </c>
      <c r="J272" s="327">
        <v>22000</v>
      </c>
      <c r="K272" s="331">
        <f t="shared" si="8"/>
        <v>22000</v>
      </c>
      <c r="L272" s="302" t="s">
        <v>330</v>
      </c>
      <c r="M272" s="303" t="s">
        <v>13</v>
      </c>
    </row>
    <row r="273" spans="1:13" x14ac:dyDescent="0.15">
      <c r="A273" s="308" t="s">
        <v>1598</v>
      </c>
      <c r="B273" s="332">
        <v>20401</v>
      </c>
      <c r="C273" s="333" t="s">
        <v>176</v>
      </c>
      <c r="D273" s="333" t="s">
        <v>25</v>
      </c>
      <c r="E273" s="333" t="s">
        <v>1047</v>
      </c>
      <c r="F273" s="333" t="s">
        <v>1048</v>
      </c>
      <c r="G273" s="329" t="s">
        <v>1049</v>
      </c>
      <c r="H273" s="327" t="s">
        <v>640</v>
      </c>
      <c r="I273" s="302">
        <v>102</v>
      </c>
      <c r="J273" s="327">
        <v>5002</v>
      </c>
      <c r="K273" s="331">
        <f t="shared" si="8"/>
        <v>510204</v>
      </c>
      <c r="L273" s="302" t="s">
        <v>330</v>
      </c>
      <c r="M273" s="303" t="s">
        <v>13</v>
      </c>
    </row>
    <row r="274" spans="1:13" x14ac:dyDescent="0.15">
      <c r="A274" s="308" t="s">
        <v>1598</v>
      </c>
      <c r="B274" s="332">
        <v>20401</v>
      </c>
      <c r="C274" s="333" t="s">
        <v>214</v>
      </c>
      <c r="D274" s="333" t="s">
        <v>36</v>
      </c>
      <c r="E274" s="333" t="s">
        <v>1050</v>
      </c>
      <c r="F274" s="333" t="s">
        <v>1051</v>
      </c>
      <c r="G274" s="329" t="s">
        <v>1052</v>
      </c>
      <c r="H274" s="327" t="s">
        <v>640</v>
      </c>
      <c r="I274" s="302">
        <v>5</v>
      </c>
      <c r="J274" s="327">
        <v>6324</v>
      </c>
      <c r="K274" s="331">
        <f t="shared" si="8"/>
        <v>31620</v>
      </c>
      <c r="L274" s="302" t="s">
        <v>330</v>
      </c>
      <c r="M274" s="303" t="s">
        <v>13</v>
      </c>
    </row>
    <row r="275" spans="1:13" ht="22.5" x14ac:dyDescent="0.15">
      <c r="A275" s="308" t="s">
        <v>1598</v>
      </c>
      <c r="B275" s="327">
        <v>20401</v>
      </c>
      <c r="C275" s="328" t="s">
        <v>16</v>
      </c>
      <c r="D275" s="328" t="s">
        <v>1053</v>
      </c>
      <c r="E275" s="326">
        <v>27111517</v>
      </c>
      <c r="F275" s="326">
        <v>92085002</v>
      </c>
      <c r="G275" s="353" t="s">
        <v>1054</v>
      </c>
      <c r="H275" s="327" t="s">
        <v>1055</v>
      </c>
      <c r="I275" s="347">
        <v>12</v>
      </c>
      <c r="J275" s="327">
        <v>4000</v>
      </c>
      <c r="K275" s="384">
        <f>J275*I275</f>
        <v>48000</v>
      </c>
      <c r="L275" s="302" t="s">
        <v>330</v>
      </c>
      <c r="M275" s="303" t="s">
        <v>13</v>
      </c>
    </row>
    <row r="276" spans="1:13" ht="33.75" x14ac:dyDescent="0.15">
      <c r="A276" s="308" t="s">
        <v>1598</v>
      </c>
      <c r="B276" s="327">
        <v>29902</v>
      </c>
      <c r="C276" s="328" t="s">
        <v>210</v>
      </c>
      <c r="D276" s="328" t="s">
        <v>1019</v>
      </c>
      <c r="E276" s="307">
        <v>42142523</v>
      </c>
      <c r="F276" s="312">
        <v>90039126</v>
      </c>
      <c r="G276" s="342" t="s">
        <v>1056</v>
      </c>
      <c r="H276" s="327" t="s">
        <v>640</v>
      </c>
      <c r="I276" s="330">
        <v>50</v>
      </c>
      <c r="J276" s="327">
        <v>22</v>
      </c>
      <c r="K276" s="331">
        <f t="shared" ref="K276:K334" si="9">J276*I276</f>
        <v>1100</v>
      </c>
      <c r="L276" s="302" t="s">
        <v>330</v>
      </c>
      <c r="M276" s="303" t="s">
        <v>13</v>
      </c>
    </row>
    <row r="277" spans="1:13" x14ac:dyDescent="0.15">
      <c r="A277" s="308" t="s">
        <v>1598</v>
      </c>
      <c r="B277" s="327">
        <v>29902</v>
      </c>
      <c r="C277" s="328" t="s">
        <v>33</v>
      </c>
      <c r="D277" s="328" t="s">
        <v>20</v>
      </c>
      <c r="E277" s="326">
        <v>42142609</v>
      </c>
      <c r="F277" s="326">
        <v>90013921</v>
      </c>
      <c r="G277" s="329" t="s">
        <v>1057</v>
      </c>
      <c r="H277" s="327" t="s">
        <v>640</v>
      </c>
      <c r="I277" s="330">
        <v>70</v>
      </c>
      <c r="J277" s="327">
        <v>83</v>
      </c>
      <c r="K277" s="331">
        <f t="shared" si="9"/>
        <v>5810</v>
      </c>
      <c r="L277" s="302" t="s">
        <v>330</v>
      </c>
      <c r="M277" s="303" t="s">
        <v>13</v>
      </c>
    </row>
    <row r="278" spans="1:13" x14ac:dyDescent="0.15">
      <c r="A278" s="308" t="s">
        <v>1598</v>
      </c>
      <c r="B278" s="327">
        <v>29902</v>
      </c>
      <c r="C278" s="328" t="s">
        <v>210</v>
      </c>
      <c r="D278" s="328" t="s">
        <v>1058</v>
      </c>
      <c r="E278" s="326">
        <v>42142523</v>
      </c>
      <c r="F278" s="326">
        <v>90039126</v>
      </c>
      <c r="G278" s="329" t="s">
        <v>1059</v>
      </c>
      <c r="H278" s="327" t="s">
        <v>640</v>
      </c>
      <c r="I278" s="330">
        <v>10</v>
      </c>
      <c r="J278" s="327">
        <v>340</v>
      </c>
      <c r="K278" s="331">
        <f t="shared" si="9"/>
        <v>3400</v>
      </c>
      <c r="L278" s="302" t="s">
        <v>330</v>
      </c>
      <c r="M278" s="303" t="s">
        <v>13</v>
      </c>
    </row>
    <row r="279" spans="1:13" x14ac:dyDescent="0.15">
      <c r="A279" s="308" t="s">
        <v>1598</v>
      </c>
      <c r="B279" s="332">
        <v>29902</v>
      </c>
      <c r="C279" s="333" t="s">
        <v>170</v>
      </c>
      <c r="D279" s="333" t="s">
        <v>174</v>
      </c>
      <c r="E279" s="330">
        <v>42132205</v>
      </c>
      <c r="F279" s="330">
        <v>90028352</v>
      </c>
      <c r="G279" s="342" t="s">
        <v>1060</v>
      </c>
      <c r="H279" s="327" t="s">
        <v>631</v>
      </c>
      <c r="I279" s="330">
        <v>20</v>
      </c>
      <c r="J279" s="332">
        <v>265</v>
      </c>
      <c r="K279" s="331">
        <f t="shared" si="9"/>
        <v>5300</v>
      </c>
      <c r="L279" s="302" t="s">
        <v>330</v>
      </c>
      <c r="M279" s="303" t="s">
        <v>13</v>
      </c>
    </row>
    <row r="280" spans="1:13" x14ac:dyDescent="0.15">
      <c r="A280" s="308" t="s">
        <v>1598</v>
      </c>
      <c r="B280" s="327">
        <v>29903</v>
      </c>
      <c r="C280" s="328" t="s">
        <v>180</v>
      </c>
      <c r="D280" s="328" t="s">
        <v>20</v>
      </c>
      <c r="E280" s="328" t="s">
        <v>1061</v>
      </c>
      <c r="F280" s="328" t="s">
        <v>1062</v>
      </c>
      <c r="G280" s="329" t="s">
        <v>1063</v>
      </c>
      <c r="H280" s="327" t="s">
        <v>640</v>
      </c>
      <c r="I280" s="330">
        <v>50</v>
      </c>
      <c r="J280" s="327">
        <v>4500</v>
      </c>
      <c r="K280" s="331">
        <f t="shared" si="9"/>
        <v>225000</v>
      </c>
      <c r="L280" s="302" t="s">
        <v>330</v>
      </c>
      <c r="M280" s="303" t="s">
        <v>13</v>
      </c>
    </row>
    <row r="281" spans="1:13" x14ac:dyDescent="0.15">
      <c r="A281" s="308" t="s">
        <v>1598</v>
      </c>
      <c r="B281" s="327">
        <v>29903</v>
      </c>
      <c r="C281" s="328" t="s">
        <v>180</v>
      </c>
      <c r="D281" s="328" t="s">
        <v>336</v>
      </c>
      <c r="E281" s="328" t="s">
        <v>1061</v>
      </c>
      <c r="F281" s="328" t="s">
        <v>1064</v>
      </c>
      <c r="G281" s="329" t="s">
        <v>1065</v>
      </c>
      <c r="H281" s="327" t="s">
        <v>640</v>
      </c>
      <c r="I281" s="330">
        <v>30</v>
      </c>
      <c r="J281" s="327">
        <v>4500</v>
      </c>
      <c r="K281" s="331">
        <f t="shared" si="9"/>
        <v>135000</v>
      </c>
      <c r="L281" s="302" t="s">
        <v>330</v>
      </c>
      <c r="M281" s="303" t="s">
        <v>13</v>
      </c>
    </row>
    <row r="282" spans="1:13" x14ac:dyDescent="0.15">
      <c r="A282" s="308" t="s">
        <v>1598</v>
      </c>
      <c r="B282" s="327">
        <v>29903</v>
      </c>
      <c r="C282" s="328">
        <v>900</v>
      </c>
      <c r="D282" s="328" t="s">
        <v>1066</v>
      </c>
      <c r="E282" s="326">
        <v>24121508</v>
      </c>
      <c r="F282" s="326">
        <v>92078586</v>
      </c>
      <c r="G282" s="329" t="s">
        <v>1067</v>
      </c>
      <c r="H282" s="327" t="s">
        <v>640</v>
      </c>
      <c r="I282" s="330">
        <v>48720</v>
      </c>
      <c r="J282" s="327">
        <v>62</v>
      </c>
      <c r="K282" s="331">
        <f t="shared" si="9"/>
        <v>3020640</v>
      </c>
      <c r="L282" s="302" t="s">
        <v>330</v>
      </c>
      <c r="M282" s="303" t="s">
        <v>13</v>
      </c>
    </row>
    <row r="283" spans="1:13" ht="56.25" x14ac:dyDescent="0.15">
      <c r="A283" s="308" t="s">
        <v>1598</v>
      </c>
      <c r="B283" s="327">
        <v>29904</v>
      </c>
      <c r="C283" s="328" t="s">
        <v>37</v>
      </c>
      <c r="D283" s="328" t="s">
        <v>1068</v>
      </c>
      <c r="E283" s="330">
        <v>31152102</v>
      </c>
      <c r="F283" s="330">
        <v>90019396</v>
      </c>
      <c r="G283" s="386" t="s">
        <v>1069</v>
      </c>
      <c r="H283" s="327" t="s">
        <v>938</v>
      </c>
      <c r="I283" s="330">
        <v>3800</v>
      </c>
      <c r="J283" s="327">
        <v>135</v>
      </c>
      <c r="K283" s="331">
        <f t="shared" si="9"/>
        <v>513000</v>
      </c>
      <c r="L283" s="302" t="s">
        <v>330</v>
      </c>
      <c r="M283" s="303" t="s">
        <v>13</v>
      </c>
    </row>
    <row r="284" spans="1:13" ht="22.5" x14ac:dyDescent="0.15">
      <c r="A284" s="308" t="s">
        <v>1598</v>
      </c>
      <c r="B284" s="327">
        <v>29904</v>
      </c>
      <c r="C284" s="328" t="s">
        <v>37</v>
      </c>
      <c r="D284" s="328" t="s">
        <v>762</v>
      </c>
      <c r="E284" s="330">
        <v>31152108</v>
      </c>
      <c r="F284" s="330">
        <v>90031762</v>
      </c>
      <c r="G284" s="361" t="s">
        <v>1070</v>
      </c>
      <c r="H284" s="307" t="s">
        <v>650</v>
      </c>
      <c r="I284" s="347">
        <v>186</v>
      </c>
      <c r="J284" s="327">
        <v>3459</v>
      </c>
      <c r="K284" s="384">
        <f t="shared" si="9"/>
        <v>643374</v>
      </c>
      <c r="L284" s="302" t="s">
        <v>330</v>
      </c>
      <c r="M284" s="303" t="s">
        <v>13</v>
      </c>
    </row>
    <row r="285" spans="1:13" ht="56.25" x14ac:dyDescent="0.15">
      <c r="A285" s="308" t="s">
        <v>1598</v>
      </c>
      <c r="B285" s="327">
        <v>29904</v>
      </c>
      <c r="C285" s="328">
        <v>900</v>
      </c>
      <c r="D285" s="328" t="s">
        <v>1071</v>
      </c>
      <c r="E285" s="369">
        <v>21102305</v>
      </c>
      <c r="F285" s="330">
        <v>92080735</v>
      </c>
      <c r="G285" s="372" t="s">
        <v>1072</v>
      </c>
      <c r="H285" s="327" t="s">
        <v>938</v>
      </c>
      <c r="I285" s="330">
        <v>500</v>
      </c>
      <c r="J285" s="327">
        <v>1952</v>
      </c>
      <c r="K285" s="331">
        <f t="shared" si="9"/>
        <v>976000</v>
      </c>
      <c r="L285" s="302" t="s">
        <v>330</v>
      </c>
      <c r="M285" s="303" t="s">
        <v>13</v>
      </c>
    </row>
    <row r="286" spans="1:13" ht="56.25" x14ac:dyDescent="0.15">
      <c r="A286" s="308" t="s">
        <v>1598</v>
      </c>
      <c r="B286" s="327">
        <v>29904</v>
      </c>
      <c r="C286" s="333" t="s">
        <v>16</v>
      </c>
      <c r="D286" s="333" t="s">
        <v>1071</v>
      </c>
      <c r="E286" s="369">
        <v>21102305</v>
      </c>
      <c r="F286" s="330">
        <v>92080736</v>
      </c>
      <c r="G286" s="372" t="s">
        <v>1073</v>
      </c>
      <c r="H286" s="327" t="s">
        <v>938</v>
      </c>
      <c r="I286" s="330">
        <v>30</v>
      </c>
      <c r="J286" s="327">
        <v>3800</v>
      </c>
      <c r="K286" s="331">
        <f t="shared" si="9"/>
        <v>114000</v>
      </c>
      <c r="L286" s="302" t="s">
        <v>330</v>
      </c>
      <c r="M286" s="303" t="s">
        <v>13</v>
      </c>
    </row>
    <row r="287" spans="1:13" ht="22.5" x14ac:dyDescent="0.15">
      <c r="A287" s="308" t="s">
        <v>1598</v>
      </c>
      <c r="B287" s="327">
        <v>29904</v>
      </c>
      <c r="C287" s="328" t="s">
        <v>28</v>
      </c>
      <c r="D287" s="328" t="s">
        <v>1074</v>
      </c>
      <c r="E287" s="369">
        <v>31151504</v>
      </c>
      <c r="F287" s="369">
        <v>92073831</v>
      </c>
      <c r="G287" s="372" t="s">
        <v>1710</v>
      </c>
      <c r="H287" s="327" t="s">
        <v>631</v>
      </c>
      <c r="I287" s="330">
        <v>40</v>
      </c>
      <c r="J287" s="327">
        <v>728</v>
      </c>
      <c r="K287" s="331">
        <f t="shared" si="9"/>
        <v>29120</v>
      </c>
      <c r="L287" s="302" t="s">
        <v>330</v>
      </c>
      <c r="M287" s="303" t="s">
        <v>13</v>
      </c>
    </row>
    <row r="288" spans="1:13" x14ac:dyDescent="0.15">
      <c r="A288" s="308" t="s">
        <v>1598</v>
      </c>
      <c r="B288" s="327">
        <v>29904</v>
      </c>
      <c r="C288" s="328">
        <v>900</v>
      </c>
      <c r="D288" s="328" t="s">
        <v>1075</v>
      </c>
      <c r="E288" s="328" t="s">
        <v>1076</v>
      </c>
      <c r="F288" s="328" t="s">
        <v>1077</v>
      </c>
      <c r="G288" s="329" t="s">
        <v>1078</v>
      </c>
      <c r="H288" s="327" t="s">
        <v>640</v>
      </c>
      <c r="I288" s="330">
        <v>6</v>
      </c>
      <c r="J288" s="327">
        <v>1743</v>
      </c>
      <c r="K288" s="331">
        <f t="shared" si="9"/>
        <v>10458</v>
      </c>
      <c r="L288" s="302" t="s">
        <v>330</v>
      </c>
      <c r="M288" s="303" t="s">
        <v>13</v>
      </c>
    </row>
    <row r="289" spans="1:13" x14ac:dyDescent="0.15">
      <c r="A289" s="308" t="s">
        <v>1598</v>
      </c>
      <c r="B289" s="385">
        <v>29904</v>
      </c>
      <c r="C289" s="380" t="s">
        <v>37</v>
      </c>
      <c r="D289" s="380" t="s">
        <v>271</v>
      </c>
      <c r="E289" s="333" t="s">
        <v>1079</v>
      </c>
      <c r="F289" s="333" t="s">
        <v>1080</v>
      </c>
      <c r="G289" s="329" t="s">
        <v>1081</v>
      </c>
      <c r="H289" s="327" t="s">
        <v>640</v>
      </c>
      <c r="I289" s="330">
        <v>3</v>
      </c>
      <c r="J289" s="327">
        <v>3858</v>
      </c>
      <c r="K289" s="331">
        <f t="shared" si="9"/>
        <v>11574</v>
      </c>
      <c r="L289" s="302" t="s">
        <v>330</v>
      </c>
      <c r="M289" s="303" t="s">
        <v>13</v>
      </c>
    </row>
    <row r="290" spans="1:13" ht="33.75" x14ac:dyDescent="0.15">
      <c r="A290" s="308" t="s">
        <v>1598</v>
      </c>
      <c r="B290" s="327">
        <v>29904</v>
      </c>
      <c r="C290" s="328">
        <v>115</v>
      </c>
      <c r="D290" s="328" t="s">
        <v>20</v>
      </c>
      <c r="E290" s="330">
        <v>46181503</v>
      </c>
      <c r="F290" s="330">
        <v>92007896</v>
      </c>
      <c r="G290" s="362" t="s">
        <v>1082</v>
      </c>
      <c r="H290" s="327" t="s">
        <v>640</v>
      </c>
      <c r="I290" s="330">
        <v>43</v>
      </c>
      <c r="J290" s="327">
        <v>6355</v>
      </c>
      <c r="K290" s="331">
        <f t="shared" si="9"/>
        <v>273265</v>
      </c>
      <c r="L290" s="302" t="s">
        <v>330</v>
      </c>
      <c r="M290" s="303" t="s">
        <v>13</v>
      </c>
    </row>
    <row r="291" spans="1:13" ht="67.5" x14ac:dyDescent="0.15">
      <c r="A291" s="308" t="s">
        <v>1598</v>
      </c>
      <c r="B291" s="327">
        <v>29904</v>
      </c>
      <c r="C291" s="328">
        <v>150</v>
      </c>
      <c r="D291" s="328" t="s">
        <v>22</v>
      </c>
      <c r="E291" s="369">
        <v>46181509</v>
      </c>
      <c r="F291" s="330">
        <v>92080589</v>
      </c>
      <c r="G291" s="361" t="s">
        <v>1083</v>
      </c>
      <c r="H291" s="327" t="s">
        <v>640</v>
      </c>
      <c r="I291" s="302">
        <v>30</v>
      </c>
      <c r="J291" s="327">
        <v>6525</v>
      </c>
      <c r="K291" s="331">
        <f>I291*J291</f>
        <v>195750</v>
      </c>
      <c r="L291" s="302" t="s">
        <v>330</v>
      </c>
      <c r="M291" s="303" t="s">
        <v>13</v>
      </c>
    </row>
    <row r="292" spans="1:13" ht="33.75" x14ac:dyDescent="0.15">
      <c r="A292" s="308" t="s">
        <v>1598</v>
      </c>
      <c r="B292" s="327">
        <v>29904</v>
      </c>
      <c r="C292" s="328">
        <v>900</v>
      </c>
      <c r="D292" s="328" t="s">
        <v>1084</v>
      </c>
      <c r="E292" s="330">
        <v>11162111</v>
      </c>
      <c r="F292" s="330">
        <v>92079987</v>
      </c>
      <c r="G292" s="361" t="s">
        <v>1085</v>
      </c>
      <c r="H292" s="327" t="s">
        <v>640</v>
      </c>
      <c r="I292" s="347">
        <v>4000</v>
      </c>
      <c r="J292" s="327">
        <v>204</v>
      </c>
      <c r="K292" s="384">
        <f>J292*I292</f>
        <v>816000</v>
      </c>
      <c r="L292" s="302" t="s">
        <v>330</v>
      </c>
      <c r="M292" s="303" t="s">
        <v>13</v>
      </c>
    </row>
    <row r="293" spans="1:13" ht="33.75" x14ac:dyDescent="0.15">
      <c r="A293" s="308" t="s">
        <v>1598</v>
      </c>
      <c r="B293" s="327">
        <v>29904</v>
      </c>
      <c r="C293" s="328">
        <v>900</v>
      </c>
      <c r="D293" s="328" t="s">
        <v>1086</v>
      </c>
      <c r="E293" s="330">
        <v>53102503</v>
      </c>
      <c r="F293" s="330">
        <v>92079427</v>
      </c>
      <c r="G293" s="361" t="s">
        <v>1087</v>
      </c>
      <c r="H293" s="327" t="s">
        <v>640</v>
      </c>
      <c r="I293" s="347">
        <v>16</v>
      </c>
      <c r="J293" s="327">
        <v>5031</v>
      </c>
      <c r="K293" s="384">
        <f>J293*I293</f>
        <v>80496</v>
      </c>
      <c r="L293" s="302" t="s">
        <v>330</v>
      </c>
      <c r="M293" s="303" t="s">
        <v>13</v>
      </c>
    </row>
    <row r="294" spans="1:13" x14ac:dyDescent="0.15">
      <c r="A294" s="308" t="s">
        <v>1598</v>
      </c>
      <c r="B294" s="327">
        <v>29904</v>
      </c>
      <c r="C294" s="328" t="s">
        <v>38</v>
      </c>
      <c r="D294" s="328" t="s">
        <v>167</v>
      </c>
      <c r="E294" s="328" t="s">
        <v>1088</v>
      </c>
      <c r="F294" s="328" t="s">
        <v>1089</v>
      </c>
      <c r="G294" s="329" t="s">
        <v>1090</v>
      </c>
      <c r="H294" s="327" t="s">
        <v>640</v>
      </c>
      <c r="I294" s="347">
        <v>199</v>
      </c>
      <c r="J294" s="327">
        <v>5157</v>
      </c>
      <c r="K294" s="384">
        <f>J294*I294</f>
        <v>1026243</v>
      </c>
      <c r="L294" s="302" t="s">
        <v>330</v>
      </c>
      <c r="M294" s="303" t="s">
        <v>13</v>
      </c>
    </row>
    <row r="295" spans="1:13" x14ac:dyDescent="0.15">
      <c r="A295" s="308" t="s">
        <v>1598</v>
      </c>
      <c r="B295" s="327">
        <v>29904</v>
      </c>
      <c r="C295" s="328">
        <v>900</v>
      </c>
      <c r="D295" s="328" t="s">
        <v>1091</v>
      </c>
      <c r="E295" s="326">
        <v>10141606</v>
      </c>
      <c r="F295" s="326">
        <v>92085000</v>
      </c>
      <c r="G295" s="329" t="s">
        <v>1092</v>
      </c>
      <c r="H295" s="327" t="s">
        <v>640</v>
      </c>
      <c r="I295" s="347">
        <v>2</v>
      </c>
      <c r="J295" s="327">
        <v>4226</v>
      </c>
      <c r="K295" s="384">
        <f>J295*I295</f>
        <v>8452</v>
      </c>
      <c r="L295" s="302" t="s">
        <v>330</v>
      </c>
      <c r="M295" s="303" t="s">
        <v>13</v>
      </c>
    </row>
    <row r="296" spans="1:13" x14ac:dyDescent="0.15">
      <c r="A296" s="308" t="s">
        <v>1598</v>
      </c>
      <c r="B296" s="327">
        <v>29904</v>
      </c>
      <c r="C296" s="328">
        <v>900</v>
      </c>
      <c r="D296" s="328" t="s">
        <v>1091</v>
      </c>
      <c r="E296" s="326">
        <v>10141604</v>
      </c>
      <c r="F296" s="326">
        <v>92084992</v>
      </c>
      <c r="G296" s="329" t="s">
        <v>1093</v>
      </c>
      <c r="H296" s="327" t="s">
        <v>640</v>
      </c>
      <c r="I296" s="347">
        <v>20</v>
      </c>
      <c r="J296" s="327">
        <v>1500</v>
      </c>
      <c r="K296" s="384">
        <f>J296*I296</f>
        <v>30000</v>
      </c>
      <c r="L296" s="302" t="s">
        <v>330</v>
      </c>
      <c r="M296" s="303" t="s">
        <v>13</v>
      </c>
    </row>
    <row r="297" spans="1:13" x14ac:dyDescent="0.15">
      <c r="A297" s="308" t="s">
        <v>1598</v>
      </c>
      <c r="B297" s="327">
        <v>29904</v>
      </c>
      <c r="C297" s="328">
        <v>900</v>
      </c>
      <c r="D297" s="328" t="s">
        <v>1091</v>
      </c>
      <c r="E297" s="326">
        <v>10141505</v>
      </c>
      <c r="F297" s="326">
        <v>92084993</v>
      </c>
      <c r="G297" s="329" t="s">
        <v>1094</v>
      </c>
      <c r="H297" s="327" t="s">
        <v>640</v>
      </c>
      <c r="I297" s="330">
        <v>2</v>
      </c>
      <c r="J297" s="327">
        <v>7957</v>
      </c>
      <c r="K297" s="331">
        <f t="shared" si="9"/>
        <v>15914</v>
      </c>
      <c r="L297" s="302" t="s">
        <v>330</v>
      </c>
      <c r="M297" s="303" t="s">
        <v>13</v>
      </c>
    </row>
    <row r="298" spans="1:13" x14ac:dyDescent="0.15">
      <c r="A298" s="308" t="s">
        <v>1598</v>
      </c>
      <c r="B298" s="327">
        <v>29904</v>
      </c>
      <c r="C298" s="328">
        <v>900</v>
      </c>
      <c r="D298" s="328" t="s">
        <v>1091</v>
      </c>
      <c r="E298" s="326">
        <v>10141505</v>
      </c>
      <c r="F298" s="326">
        <v>92084996</v>
      </c>
      <c r="G298" s="329" t="s">
        <v>1095</v>
      </c>
      <c r="H298" s="327" t="s">
        <v>640</v>
      </c>
      <c r="I298" s="330">
        <v>8</v>
      </c>
      <c r="J298" s="327">
        <v>2546</v>
      </c>
      <c r="K298" s="331">
        <f t="shared" si="9"/>
        <v>20368</v>
      </c>
      <c r="L298" s="302" t="s">
        <v>330</v>
      </c>
      <c r="M298" s="303" t="s">
        <v>13</v>
      </c>
    </row>
    <row r="299" spans="1:13" x14ac:dyDescent="0.15">
      <c r="A299" s="308" t="s">
        <v>1598</v>
      </c>
      <c r="B299" s="385">
        <v>29904</v>
      </c>
      <c r="C299" s="377" t="s">
        <v>950</v>
      </c>
      <c r="D299" s="377" t="s">
        <v>36</v>
      </c>
      <c r="E299" s="334">
        <v>21102305</v>
      </c>
      <c r="F299" s="334">
        <v>92135879</v>
      </c>
      <c r="G299" s="329" t="s">
        <v>1096</v>
      </c>
      <c r="H299" s="327" t="s">
        <v>938</v>
      </c>
      <c r="I299" s="330">
        <v>240</v>
      </c>
      <c r="J299" s="327">
        <v>2500</v>
      </c>
      <c r="K299" s="331">
        <f t="shared" si="9"/>
        <v>600000</v>
      </c>
      <c r="L299" s="302" t="s">
        <v>330</v>
      </c>
      <c r="M299" s="303" t="s">
        <v>13</v>
      </c>
    </row>
    <row r="300" spans="1:13" ht="33.75" x14ac:dyDescent="0.15">
      <c r="A300" s="308" t="s">
        <v>1598</v>
      </c>
      <c r="B300" s="327">
        <v>29904</v>
      </c>
      <c r="C300" s="328">
        <v>900</v>
      </c>
      <c r="D300" s="328" t="s">
        <v>1097</v>
      </c>
      <c r="E300" s="334">
        <v>24121502</v>
      </c>
      <c r="F300" s="334">
        <v>92130077</v>
      </c>
      <c r="G300" s="370" t="s">
        <v>1098</v>
      </c>
      <c r="H300" s="327" t="s">
        <v>640</v>
      </c>
      <c r="I300" s="330">
        <v>1000</v>
      </c>
      <c r="J300" s="327">
        <v>200</v>
      </c>
      <c r="K300" s="331">
        <f t="shared" si="9"/>
        <v>200000</v>
      </c>
      <c r="L300" s="302" t="s">
        <v>330</v>
      </c>
      <c r="M300" s="303" t="s">
        <v>13</v>
      </c>
    </row>
    <row r="301" spans="1:13" x14ac:dyDescent="0.15">
      <c r="A301" s="308" t="s">
        <v>1598</v>
      </c>
      <c r="B301" s="327">
        <v>29905</v>
      </c>
      <c r="C301" s="328" t="s">
        <v>32</v>
      </c>
      <c r="D301" s="328" t="s">
        <v>174</v>
      </c>
      <c r="E301" s="328" t="s">
        <v>1099</v>
      </c>
      <c r="F301" s="328" t="s">
        <v>1100</v>
      </c>
      <c r="G301" s="329" t="s">
        <v>1101</v>
      </c>
      <c r="H301" s="327" t="s">
        <v>650</v>
      </c>
      <c r="I301" s="330">
        <v>140</v>
      </c>
      <c r="J301" s="327">
        <v>637</v>
      </c>
      <c r="K301" s="331">
        <f t="shared" si="9"/>
        <v>89180</v>
      </c>
      <c r="L301" s="302" t="s">
        <v>330</v>
      </c>
      <c r="M301" s="303" t="s">
        <v>13</v>
      </c>
    </row>
    <row r="302" spans="1:13" x14ac:dyDescent="0.15">
      <c r="A302" s="308" t="s">
        <v>1598</v>
      </c>
      <c r="B302" s="327">
        <v>29905</v>
      </c>
      <c r="C302" s="328" t="s">
        <v>14</v>
      </c>
      <c r="D302" s="328">
        <v>100015</v>
      </c>
      <c r="E302" s="328" t="s">
        <v>1102</v>
      </c>
      <c r="F302" s="328" t="s">
        <v>1103</v>
      </c>
      <c r="G302" s="329" t="s">
        <v>1104</v>
      </c>
      <c r="H302" s="327" t="s">
        <v>640</v>
      </c>
      <c r="I302" s="330">
        <v>7</v>
      </c>
      <c r="J302" s="327">
        <v>1300</v>
      </c>
      <c r="K302" s="331">
        <f t="shared" si="9"/>
        <v>9100</v>
      </c>
      <c r="L302" s="302" t="s">
        <v>330</v>
      </c>
      <c r="M302" s="303" t="s">
        <v>13</v>
      </c>
    </row>
    <row r="303" spans="1:13" x14ac:dyDescent="0.15">
      <c r="A303" s="308" t="s">
        <v>1598</v>
      </c>
      <c r="B303" s="327">
        <v>29905</v>
      </c>
      <c r="C303" s="328" t="s">
        <v>34</v>
      </c>
      <c r="D303" s="328" t="s">
        <v>648</v>
      </c>
      <c r="E303" s="328" t="s">
        <v>1105</v>
      </c>
      <c r="F303" s="328" t="s">
        <v>1106</v>
      </c>
      <c r="G303" s="329" t="s">
        <v>1107</v>
      </c>
      <c r="H303" s="327" t="s">
        <v>640</v>
      </c>
      <c r="I303" s="330">
        <v>262</v>
      </c>
      <c r="J303" s="327">
        <v>400</v>
      </c>
      <c r="K303" s="331">
        <f t="shared" si="9"/>
        <v>104800</v>
      </c>
      <c r="L303" s="302" t="s">
        <v>330</v>
      </c>
      <c r="M303" s="303" t="s">
        <v>13</v>
      </c>
    </row>
    <row r="304" spans="1:13" x14ac:dyDescent="0.15">
      <c r="A304" s="308" t="s">
        <v>1598</v>
      </c>
      <c r="B304" s="327">
        <v>29905</v>
      </c>
      <c r="C304" s="328" t="s">
        <v>210</v>
      </c>
      <c r="D304" s="328" t="s">
        <v>1074</v>
      </c>
      <c r="E304" s="328" t="s">
        <v>1108</v>
      </c>
      <c r="F304" s="328" t="s">
        <v>1109</v>
      </c>
      <c r="G304" s="329" t="s">
        <v>1110</v>
      </c>
      <c r="H304" s="327" t="s">
        <v>666</v>
      </c>
      <c r="I304" s="330">
        <v>120</v>
      </c>
      <c r="J304" s="332">
        <v>5650</v>
      </c>
      <c r="K304" s="331">
        <f t="shared" si="9"/>
        <v>678000</v>
      </c>
      <c r="L304" s="302" t="s">
        <v>330</v>
      </c>
      <c r="M304" s="303" t="s">
        <v>13</v>
      </c>
    </row>
    <row r="305" spans="1:13" x14ac:dyDescent="0.15">
      <c r="A305" s="308" t="s">
        <v>1598</v>
      </c>
      <c r="B305" s="327">
        <v>29905</v>
      </c>
      <c r="C305" s="328">
        <v>900</v>
      </c>
      <c r="D305" s="328" t="s">
        <v>31</v>
      </c>
      <c r="E305" s="326">
        <v>12141901</v>
      </c>
      <c r="F305" s="326">
        <v>92002552</v>
      </c>
      <c r="G305" s="329" t="s">
        <v>1111</v>
      </c>
      <c r="H305" s="327" t="s">
        <v>666</v>
      </c>
      <c r="I305" s="330">
        <v>60</v>
      </c>
      <c r="J305" s="327">
        <v>380</v>
      </c>
      <c r="K305" s="331">
        <f t="shared" si="9"/>
        <v>22800</v>
      </c>
      <c r="L305" s="302" t="s">
        <v>330</v>
      </c>
      <c r="M305" s="303" t="s">
        <v>13</v>
      </c>
    </row>
    <row r="306" spans="1:13" x14ac:dyDescent="0.15">
      <c r="A306" s="308" t="s">
        <v>1598</v>
      </c>
      <c r="B306" s="327">
        <v>29905</v>
      </c>
      <c r="C306" s="333" t="s">
        <v>210</v>
      </c>
      <c r="D306" s="333" t="s">
        <v>22</v>
      </c>
      <c r="E306" s="326">
        <v>47131803</v>
      </c>
      <c r="F306" s="326">
        <v>90003227</v>
      </c>
      <c r="G306" s="329" t="s">
        <v>1112</v>
      </c>
      <c r="H306" s="327" t="s">
        <v>666</v>
      </c>
      <c r="I306" s="330">
        <v>15</v>
      </c>
      <c r="J306" s="327">
        <v>7400</v>
      </c>
      <c r="K306" s="331">
        <f t="shared" si="9"/>
        <v>111000</v>
      </c>
      <c r="L306" s="302" t="s">
        <v>330</v>
      </c>
      <c r="M306" s="303" t="s">
        <v>13</v>
      </c>
    </row>
    <row r="307" spans="1:13" x14ac:dyDescent="0.15">
      <c r="A307" s="308" t="s">
        <v>1598</v>
      </c>
      <c r="B307" s="327">
        <v>29905</v>
      </c>
      <c r="C307" s="328" t="s">
        <v>210</v>
      </c>
      <c r="D307" s="328" t="s">
        <v>20</v>
      </c>
      <c r="E307" s="328" t="s">
        <v>1113</v>
      </c>
      <c r="F307" s="328" t="s">
        <v>1114</v>
      </c>
      <c r="G307" s="329" t="s">
        <v>1115</v>
      </c>
      <c r="H307" s="327" t="s">
        <v>666</v>
      </c>
      <c r="I307" s="330">
        <v>60</v>
      </c>
      <c r="J307" s="327">
        <v>4244</v>
      </c>
      <c r="K307" s="331">
        <f t="shared" si="9"/>
        <v>254640</v>
      </c>
      <c r="L307" s="302" t="s">
        <v>330</v>
      </c>
      <c r="M307" s="303" t="s">
        <v>13</v>
      </c>
    </row>
    <row r="308" spans="1:13" x14ac:dyDescent="0.15">
      <c r="A308" s="308" t="s">
        <v>1598</v>
      </c>
      <c r="B308" s="327">
        <v>29906</v>
      </c>
      <c r="C308" s="328">
        <v>120</v>
      </c>
      <c r="D308" s="328" t="s">
        <v>719</v>
      </c>
      <c r="E308" s="326">
        <v>46181504</v>
      </c>
      <c r="F308" s="387">
        <v>92006950</v>
      </c>
      <c r="G308" s="329" t="s">
        <v>1116</v>
      </c>
      <c r="H308" s="327" t="s">
        <v>1117</v>
      </c>
      <c r="I308" s="330">
        <v>116</v>
      </c>
      <c r="J308" s="327">
        <v>2886</v>
      </c>
      <c r="K308" s="331">
        <f t="shared" si="9"/>
        <v>334776</v>
      </c>
      <c r="L308" s="302" t="s">
        <v>330</v>
      </c>
      <c r="M308" s="303" t="s">
        <v>13</v>
      </c>
    </row>
    <row r="309" spans="1:13" ht="45" x14ac:dyDescent="0.15">
      <c r="A309" s="308" t="s">
        <v>1598</v>
      </c>
      <c r="B309" s="327">
        <v>29906</v>
      </c>
      <c r="C309" s="328">
        <v>900</v>
      </c>
      <c r="D309" s="328" t="s">
        <v>1118</v>
      </c>
      <c r="E309" s="330">
        <v>46182001</v>
      </c>
      <c r="F309" s="330">
        <v>92071894</v>
      </c>
      <c r="G309" s="366" t="s">
        <v>1119</v>
      </c>
      <c r="H309" s="327" t="s">
        <v>640</v>
      </c>
      <c r="I309" s="300">
        <v>48</v>
      </c>
      <c r="J309" s="327">
        <v>12731</v>
      </c>
      <c r="K309" s="331">
        <f t="shared" si="9"/>
        <v>611088</v>
      </c>
      <c r="L309" s="302" t="s">
        <v>330</v>
      </c>
      <c r="M309" s="303" t="s">
        <v>13</v>
      </c>
    </row>
    <row r="310" spans="1:13" ht="56.25" x14ac:dyDescent="0.15">
      <c r="A310" s="308" t="s">
        <v>1598</v>
      </c>
      <c r="B310" s="327">
        <v>29906</v>
      </c>
      <c r="C310" s="328" t="s">
        <v>23</v>
      </c>
      <c r="D310" s="328" t="s">
        <v>19</v>
      </c>
      <c r="E310" s="330">
        <v>46181802</v>
      </c>
      <c r="F310" s="330">
        <v>92007914</v>
      </c>
      <c r="G310" s="361" t="s">
        <v>1120</v>
      </c>
      <c r="H310" s="327" t="s">
        <v>640</v>
      </c>
      <c r="I310" s="300">
        <v>47</v>
      </c>
      <c r="J310" s="327">
        <v>902</v>
      </c>
      <c r="K310" s="331">
        <f t="shared" si="9"/>
        <v>42394</v>
      </c>
      <c r="L310" s="302" t="s">
        <v>330</v>
      </c>
      <c r="M310" s="303" t="s">
        <v>13</v>
      </c>
    </row>
    <row r="311" spans="1:13" ht="45" x14ac:dyDescent="0.15">
      <c r="A311" s="308" t="s">
        <v>1598</v>
      </c>
      <c r="B311" s="327">
        <v>29906</v>
      </c>
      <c r="C311" s="328">
        <v>200</v>
      </c>
      <c r="D311" s="328" t="s">
        <v>744</v>
      </c>
      <c r="E311" s="330">
        <v>46182001</v>
      </c>
      <c r="F311" s="330">
        <v>90030807</v>
      </c>
      <c r="G311" s="362" t="s">
        <v>1121</v>
      </c>
      <c r="H311" s="327" t="s">
        <v>640</v>
      </c>
      <c r="I311" s="300">
        <v>200</v>
      </c>
      <c r="J311" s="327">
        <v>32</v>
      </c>
      <c r="K311" s="331">
        <f t="shared" si="9"/>
        <v>6400</v>
      </c>
      <c r="L311" s="302" t="s">
        <v>330</v>
      </c>
      <c r="M311" s="303" t="s">
        <v>13</v>
      </c>
    </row>
    <row r="312" spans="1:13" ht="33.75" x14ac:dyDescent="0.15">
      <c r="A312" s="308" t="s">
        <v>1598</v>
      </c>
      <c r="B312" s="327">
        <v>29999</v>
      </c>
      <c r="C312" s="328">
        <v>900</v>
      </c>
      <c r="D312" s="328" t="s">
        <v>1122</v>
      </c>
      <c r="E312" s="330">
        <v>31152102</v>
      </c>
      <c r="F312" s="330">
        <v>92079532</v>
      </c>
      <c r="G312" s="370" t="s">
        <v>1123</v>
      </c>
      <c r="H312" s="327" t="s">
        <v>938</v>
      </c>
      <c r="I312" s="330">
        <v>700</v>
      </c>
      <c r="J312" s="327">
        <v>207</v>
      </c>
      <c r="K312" s="331">
        <f t="shared" si="9"/>
        <v>144900</v>
      </c>
      <c r="L312" s="302" t="s">
        <v>330</v>
      </c>
      <c r="M312" s="303" t="s">
        <v>13</v>
      </c>
    </row>
    <row r="313" spans="1:13" x14ac:dyDescent="0.15">
      <c r="A313" s="308" t="s">
        <v>1598</v>
      </c>
      <c r="B313" s="327">
        <v>29999</v>
      </c>
      <c r="C313" s="328">
        <v>120</v>
      </c>
      <c r="D313" s="328" t="s">
        <v>729</v>
      </c>
      <c r="E313" s="326">
        <v>46181504</v>
      </c>
      <c r="F313" s="326">
        <v>90028248</v>
      </c>
      <c r="G313" s="329" t="s">
        <v>1124</v>
      </c>
      <c r="H313" s="327" t="s">
        <v>1117</v>
      </c>
      <c r="I313" s="355">
        <v>144</v>
      </c>
      <c r="J313" s="327">
        <v>784</v>
      </c>
      <c r="K313" s="331">
        <f t="shared" si="9"/>
        <v>112896</v>
      </c>
      <c r="L313" s="302" t="s">
        <v>330</v>
      </c>
      <c r="M313" s="303" t="s">
        <v>13</v>
      </c>
    </row>
    <row r="314" spans="1:13" ht="45" x14ac:dyDescent="0.15">
      <c r="A314" s="308" t="s">
        <v>1598</v>
      </c>
      <c r="B314" s="327">
        <v>29999</v>
      </c>
      <c r="C314" s="328" t="s">
        <v>214</v>
      </c>
      <c r="D314" s="328" t="s">
        <v>20</v>
      </c>
      <c r="E314" s="330">
        <v>10139902</v>
      </c>
      <c r="F314" s="302">
        <v>92080067</v>
      </c>
      <c r="G314" s="362" t="s">
        <v>1125</v>
      </c>
      <c r="H314" s="307" t="s">
        <v>650</v>
      </c>
      <c r="I314" s="355">
        <v>5</v>
      </c>
      <c r="J314" s="307">
        <v>1800</v>
      </c>
      <c r="K314" s="331">
        <f t="shared" si="9"/>
        <v>9000</v>
      </c>
      <c r="L314" s="302" t="s">
        <v>330</v>
      </c>
      <c r="M314" s="303" t="s">
        <v>13</v>
      </c>
    </row>
    <row r="315" spans="1:13" ht="67.5" x14ac:dyDescent="0.15">
      <c r="A315" s="308" t="s">
        <v>1598</v>
      </c>
      <c r="B315" s="327">
        <v>29999</v>
      </c>
      <c r="C315" s="328">
        <v>900</v>
      </c>
      <c r="D315" s="328" t="s">
        <v>1126</v>
      </c>
      <c r="E315" s="330">
        <v>24112404</v>
      </c>
      <c r="F315" s="330">
        <v>90028680</v>
      </c>
      <c r="G315" s="361" t="s">
        <v>1127</v>
      </c>
      <c r="H315" s="327" t="s">
        <v>640</v>
      </c>
      <c r="I315" s="355">
        <v>30</v>
      </c>
      <c r="J315" s="327">
        <v>2136</v>
      </c>
      <c r="K315" s="331">
        <f t="shared" si="9"/>
        <v>64080</v>
      </c>
      <c r="L315" s="302" t="s">
        <v>330</v>
      </c>
      <c r="M315" s="303" t="s">
        <v>13</v>
      </c>
    </row>
    <row r="316" spans="1:13" ht="67.5" x14ac:dyDescent="0.15">
      <c r="A316" s="308" t="s">
        <v>1598</v>
      </c>
      <c r="B316" s="327">
        <v>29999</v>
      </c>
      <c r="C316" s="328">
        <v>900</v>
      </c>
      <c r="D316" s="328" t="s">
        <v>1126</v>
      </c>
      <c r="E316" s="326">
        <v>24112404</v>
      </c>
      <c r="F316" s="326">
        <v>90028680</v>
      </c>
      <c r="G316" s="361" t="s">
        <v>1127</v>
      </c>
      <c r="H316" s="327" t="s">
        <v>640</v>
      </c>
      <c r="I316" s="355">
        <v>20</v>
      </c>
      <c r="J316" s="327">
        <v>8166</v>
      </c>
      <c r="K316" s="331">
        <f t="shared" si="9"/>
        <v>163320</v>
      </c>
      <c r="L316" s="302" t="s">
        <v>330</v>
      </c>
      <c r="M316" s="303" t="s">
        <v>13</v>
      </c>
    </row>
    <row r="317" spans="1:13" x14ac:dyDescent="0.15">
      <c r="A317" s="308" t="s">
        <v>1598</v>
      </c>
      <c r="B317" s="327">
        <v>29999</v>
      </c>
      <c r="C317" s="333" t="s">
        <v>16</v>
      </c>
      <c r="D317" s="333" t="s">
        <v>962</v>
      </c>
      <c r="E317" s="302">
        <v>56101609</v>
      </c>
      <c r="F317" s="302">
        <v>92139757</v>
      </c>
      <c r="G317" s="361" t="s">
        <v>1128</v>
      </c>
      <c r="H317" s="327" t="s">
        <v>640</v>
      </c>
      <c r="I317" s="355">
        <v>80</v>
      </c>
      <c r="J317" s="327">
        <v>5500</v>
      </c>
      <c r="K317" s="331">
        <f>J317*I317</f>
        <v>440000</v>
      </c>
      <c r="L317" s="302" t="s">
        <v>330</v>
      </c>
      <c r="M317" s="303" t="s">
        <v>13</v>
      </c>
    </row>
    <row r="318" spans="1:13" ht="22.5" x14ac:dyDescent="0.15">
      <c r="A318" s="308" t="s">
        <v>1598</v>
      </c>
      <c r="B318" s="327">
        <v>29999</v>
      </c>
      <c r="C318" s="333" t="s">
        <v>16</v>
      </c>
      <c r="D318" s="333" t="s">
        <v>1129</v>
      </c>
      <c r="E318" s="330">
        <v>49121510</v>
      </c>
      <c r="F318" s="302">
        <v>92080757</v>
      </c>
      <c r="G318" s="381" t="s">
        <v>1130</v>
      </c>
      <c r="H318" s="327" t="s">
        <v>631</v>
      </c>
      <c r="I318" s="347">
        <v>1</v>
      </c>
      <c r="J318" s="327">
        <v>8000</v>
      </c>
      <c r="K318" s="384">
        <f t="shared" si="9"/>
        <v>8000</v>
      </c>
      <c r="L318" s="302" t="s">
        <v>330</v>
      </c>
      <c r="M318" s="303" t="s">
        <v>13</v>
      </c>
    </row>
    <row r="319" spans="1:13" ht="67.5" x14ac:dyDescent="0.15">
      <c r="A319" s="308" t="s">
        <v>1598</v>
      </c>
      <c r="B319" s="327">
        <v>50101</v>
      </c>
      <c r="C319" s="328">
        <v>900</v>
      </c>
      <c r="D319" s="328" t="s">
        <v>1131</v>
      </c>
      <c r="E319" s="330">
        <v>27112746</v>
      </c>
      <c r="F319" s="330">
        <v>92008635</v>
      </c>
      <c r="G319" s="366" t="s">
        <v>1132</v>
      </c>
      <c r="H319" s="327" t="s">
        <v>640</v>
      </c>
      <c r="I319" s="347">
        <v>1</v>
      </c>
      <c r="J319" s="327">
        <v>280000</v>
      </c>
      <c r="K319" s="384">
        <f t="shared" si="9"/>
        <v>280000</v>
      </c>
      <c r="L319" s="302" t="s">
        <v>330</v>
      </c>
      <c r="M319" s="303" t="s">
        <v>13</v>
      </c>
    </row>
    <row r="320" spans="1:13" x14ac:dyDescent="0.15">
      <c r="A320" s="308" t="s">
        <v>1598</v>
      </c>
      <c r="B320" s="332">
        <v>50101</v>
      </c>
      <c r="C320" s="333" t="s">
        <v>16</v>
      </c>
      <c r="D320" s="333" t="s">
        <v>20</v>
      </c>
      <c r="E320" s="334">
        <v>21101913</v>
      </c>
      <c r="F320" s="334">
        <v>92135880</v>
      </c>
      <c r="G320" s="342" t="s">
        <v>1133</v>
      </c>
      <c r="H320" s="327" t="s">
        <v>631</v>
      </c>
      <c r="I320" s="347">
        <v>2</v>
      </c>
      <c r="J320" s="327">
        <v>270000</v>
      </c>
      <c r="K320" s="384">
        <f t="shared" si="9"/>
        <v>540000</v>
      </c>
      <c r="L320" s="302" t="s">
        <v>330</v>
      </c>
      <c r="M320" s="303" t="s">
        <v>13</v>
      </c>
    </row>
    <row r="321" spans="1:13" x14ac:dyDescent="0.15">
      <c r="A321" s="308" t="s">
        <v>1598</v>
      </c>
      <c r="B321" s="332">
        <v>50101</v>
      </c>
      <c r="C321" s="333" t="s">
        <v>18</v>
      </c>
      <c r="D321" s="333" t="s">
        <v>744</v>
      </c>
      <c r="E321" s="347">
        <v>25101901</v>
      </c>
      <c r="F321" s="347">
        <v>92140326</v>
      </c>
      <c r="G321" s="342" t="s">
        <v>1134</v>
      </c>
      <c r="H321" s="327" t="s">
        <v>631</v>
      </c>
      <c r="I321" s="347">
        <v>1</v>
      </c>
      <c r="J321" s="327">
        <v>18000000</v>
      </c>
      <c r="K321" s="384">
        <f t="shared" si="9"/>
        <v>18000000</v>
      </c>
      <c r="L321" s="302" t="s">
        <v>330</v>
      </c>
      <c r="M321" s="303" t="s">
        <v>13</v>
      </c>
    </row>
    <row r="322" spans="1:13" x14ac:dyDescent="0.15">
      <c r="A322" s="308" t="s">
        <v>1598</v>
      </c>
      <c r="B322" s="332">
        <v>50101</v>
      </c>
      <c r="C322" s="333" t="s">
        <v>16</v>
      </c>
      <c r="D322" s="333" t="s">
        <v>1135</v>
      </c>
      <c r="E322" s="334">
        <v>21101501</v>
      </c>
      <c r="F322" s="334">
        <v>92130070</v>
      </c>
      <c r="G322" s="342" t="s">
        <v>1136</v>
      </c>
      <c r="H322" s="327" t="s">
        <v>631</v>
      </c>
      <c r="I322" s="347">
        <v>1</v>
      </c>
      <c r="J322" s="327">
        <v>6000000</v>
      </c>
      <c r="K322" s="384">
        <f t="shared" si="9"/>
        <v>6000000</v>
      </c>
      <c r="L322" s="302" t="s">
        <v>330</v>
      </c>
      <c r="M322" s="303" t="s">
        <v>13</v>
      </c>
    </row>
    <row r="323" spans="1:13" x14ac:dyDescent="0.15">
      <c r="A323" s="308" t="s">
        <v>1598</v>
      </c>
      <c r="B323" s="332">
        <v>50101</v>
      </c>
      <c r="C323" s="333" t="s">
        <v>1137</v>
      </c>
      <c r="D323" s="333" t="s">
        <v>138</v>
      </c>
      <c r="E323" s="347">
        <v>21101801</v>
      </c>
      <c r="F323" s="347">
        <v>92130138</v>
      </c>
      <c r="G323" s="342" t="s">
        <v>1138</v>
      </c>
      <c r="H323" s="327" t="s">
        <v>631</v>
      </c>
      <c r="I323" s="347">
        <v>1</v>
      </c>
      <c r="J323" s="327">
        <v>800000</v>
      </c>
      <c r="K323" s="384">
        <f>J323*I323</f>
        <v>800000</v>
      </c>
      <c r="L323" s="302" t="s">
        <v>331</v>
      </c>
      <c r="M323" s="303" t="s">
        <v>13</v>
      </c>
    </row>
    <row r="324" spans="1:13" x14ac:dyDescent="0.15">
      <c r="A324" s="308" t="s">
        <v>1598</v>
      </c>
      <c r="B324" s="332">
        <v>50102</v>
      </c>
      <c r="C324" s="333" t="s">
        <v>16</v>
      </c>
      <c r="D324" s="333" t="s">
        <v>336</v>
      </c>
      <c r="E324" s="334">
        <v>25181612</v>
      </c>
      <c r="F324" s="334">
        <v>92133844</v>
      </c>
      <c r="G324" s="342" t="s">
        <v>1139</v>
      </c>
      <c r="H324" s="327" t="s">
        <v>631</v>
      </c>
      <c r="I324" s="347">
        <v>1</v>
      </c>
      <c r="J324" s="327">
        <v>2500000</v>
      </c>
      <c r="K324" s="384">
        <f t="shared" si="9"/>
        <v>2500000</v>
      </c>
      <c r="L324" s="302" t="s">
        <v>330</v>
      </c>
      <c r="M324" s="303" t="s">
        <v>13</v>
      </c>
    </row>
    <row r="325" spans="1:13" x14ac:dyDescent="0.15">
      <c r="A325" s="308" t="s">
        <v>1598</v>
      </c>
      <c r="B325" s="332">
        <v>50199</v>
      </c>
      <c r="C325" s="333" t="s">
        <v>954</v>
      </c>
      <c r="D325" s="333" t="s">
        <v>15</v>
      </c>
      <c r="E325" s="334">
        <v>21101801</v>
      </c>
      <c r="F325" s="334">
        <v>92135758</v>
      </c>
      <c r="G325" s="342" t="s">
        <v>1140</v>
      </c>
      <c r="H325" s="327" t="s">
        <v>631</v>
      </c>
      <c r="I325" s="347">
        <v>2</v>
      </c>
      <c r="J325" s="327">
        <v>18000</v>
      </c>
      <c r="K325" s="384">
        <f t="shared" si="9"/>
        <v>36000</v>
      </c>
      <c r="L325" s="302" t="s">
        <v>330</v>
      </c>
      <c r="M325" s="303" t="s">
        <v>13</v>
      </c>
    </row>
    <row r="326" spans="1:13" ht="45" x14ac:dyDescent="0.15">
      <c r="A326" s="308" t="s">
        <v>1598</v>
      </c>
      <c r="B326" s="327">
        <v>50199</v>
      </c>
      <c r="C326" s="328">
        <v>130</v>
      </c>
      <c r="D326" s="328" t="s">
        <v>36</v>
      </c>
      <c r="E326" s="330">
        <v>21101801</v>
      </c>
      <c r="F326" s="330">
        <v>92038383</v>
      </c>
      <c r="G326" s="366" t="s">
        <v>1141</v>
      </c>
      <c r="H326" s="307" t="s">
        <v>640</v>
      </c>
      <c r="I326" s="347">
        <v>7</v>
      </c>
      <c r="J326" s="332">
        <v>43486</v>
      </c>
      <c r="K326" s="384">
        <f t="shared" si="9"/>
        <v>304402</v>
      </c>
      <c r="L326" s="302" t="s">
        <v>330</v>
      </c>
      <c r="M326" s="303" t="s">
        <v>13</v>
      </c>
    </row>
    <row r="327" spans="1:13" ht="67.5" x14ac:dyDescent="0.15">
      <c r="A327" s="308" t="s">
        <v>1598</v>
      </c>
      <c r="B327" s="327">
        <v>50199</v>
      </c>
      <c r="C327" s="328">
        <v>130</v>
      </c>
      <c r="D327" s="328" t="s">
        <v>36</v>
      </c>
      <c r="E327" s="330">
        <v>21101801</v>
      </c>
      <c r="F327" s="330">
        <v>92027040</v>
      </c>
      <c r="G327" s="361" t="s">
        <v>1142</v>
      </c>
      <c r="H327" s="327" t="s">
        <v>640</v>
      </c>
      <c r="I327" s="347">
        <v>2</v>
      </c>
      <c r="J327" s="332">
        <v>294930</v>
      </c>
      <c r="K327" s="384">
        <f t="shared" si="9"/>
        <v>589860</v>
      </c>
      <c r="L327" s="302" t="s">
        <v>330</v>
      </c>
      <c r="M327" s="303" t="s">
        <v>13</v>
      </c>
    </row>
    <row r="328" spans="1:13" ht="45" x14ac:dyDescent="0.15">
      <c r="A328" s="308" t="s">
        <v>1598</v>
      </c>
      <c r="B328" s="327">
        <v>50199</v>
      </c>
      <c r="C328" s="328">
        <v>150</v>
      </c>
      <c r="D328" s="328" t="s">
        <v>22</v>
      </c>
      <c r="E328" s="330">
        <v>21101999</v>
      </c>
      <c r="F328" s="330">
        <v>92081227</v>
      </c>
      <c r="G328" s="388" t="s">
        <v>1143</v>
      </c>
      <c r="H328" s="327" t="s">
        <v>640</v>
      </c>
      <c r="I328" s="347">
        <v>50</v>
      </c>
      <c r="J328" s="332">
        <v>3104</v>
      </c>
      <c r="K328" s="384">
        <f t="shared" si="9"/>
        <v>155200</v>
      </c>
      <c r="L328" s="302" t="s">
        <v>330</v>
      </c>
      <c r="M328" s="303" t="s">
        <v>13</v>
      </c>
    </row>
    <row r="329" spans="1:13" ht="33.75" x14ac:dyDescent="0.15">
      <c r="A329" s="308" t="s">
        <v>1598</v>
      </c>
      <c r="B329" s="327">
        <v>50199</v>
      </c>
      <c r="C329" s="328">
        <v>150</v>
      </c>
      <c r="D329" s="328" t="s">
        <v>1129</v>
      </c>
      <c r="E329" s="330">
        <v>39111709</v>
      </c>
      <c r="F329" s="330">
        <v>92016625</v>
      </c>
      <c r="G329" s="381" t="s">
        <v>1144</v>
      </c>
      <c r="H329" s="327" t="s">
        <v>640</v>
      </c>
      <c r="I329" s="347">
        <v>3</v>
      </c>
      <c r="J329" s="332">
        <v>16232</v>
      </c>
      <c r="K329" s="384">
        <f>J329*I329</f>
        <v>48696</v>
      </c>
      <c r="L329" s="302" t="s">
        <v>330</v>
      </c>
      <c r="M329" s="303" t="s">
        <v>13</v>
      </c>
    </row>
    <row r="330" spans="1:13" ht="67.5" x14ac:dyDescent="0.15">
      <c r="A330" s="308" t="s">
        <v>1598</v>
      </c>
      <c r="B330" s="327">
        <v>50199</v>
      </c>
      <c r="C330" s="328">
        <v>900</v>
      </c>
      <c r="D330" s="328" t="s">
        <v>1145</v>
      </c>
      <c r="E330" s="330">
        <v>27112037</v>
      </c>
      <c r="F330" s="330">
        <v>92026702</v>
      </c>
      <c r="G330" s="381" t="s">
        <v>1146</v>
      </c>
      <c r="H330" s="327" t="s">
        <v>640</v>
      </c>
      <c r="I330" s="347">
        <v>2</v>
      </c>
      <c r="J330" s="332">
        <v>300000</v>
      </c>
      <c r="K330" s="384">
        <f>J330*I330</f>
        <v>600000</v>
      </c>
      <c r="L330" s="302" t="s">
        <v>330</v>
      </c>
      <c r="M330" s="303" t="s">
        <v>13</v>
      </c>
    </row>
    <row r="331" spans="1:13" ht="22.5" x14ac:dyDescent="0.15">
      <c r="A331" s="308" t="s">
        <v>1598</v>
      </c>
      <c r="B331" s="327">
        <v>50199</v>
      </c>
      <c r="C331" s="328">
        <v>900</v>
      </c>
      <c r="D331" s="328" t="s">
        <v>1145</v>
      </c>
      <c r="E331" s="326">
        <v>27112037</v>
      </c>
      <c r="F331" s="326">
        <v>92026702</v>
      </c>
      <c r="G331" s="329" t="s">
        <v>1147</v>
      </c>
      <c r="H331" s="327" t="s">
        <v>640</v>
      </c>
      <c r="I331" s="347">
        <v>2</v>
      </c>
      <c r="J331" s="332">
        <v>225972</v>
      </c>
      <c r="K331" s="384">
        <f t="shared" si="9"/>
        <v>451944</v>
      </c>
      <c r="L331" s="302" t="s">
        <v>330</v>
      </c>
      <c r="M331" s="303" t="s">
        <v>13</v>
      </c>
    </row>
    <row r="332" spans="1:13" x14ac:dyDescent="0.15">
      <c r="A332" s="308" t="s">
        <v>1598</v>
      </c>
      <c r="B332" s="307">
        <v>59901</v>
      </c>
      <c r="C332" s="328" t="s">
        <v>210</v>
      </c>
      <c r="D332" s="328" t="s">
        <v>20</v>
      </c>
      <c r="E332" s="326">
        <v>10101601</v>
      </c>
      <c r="F332" s="326">
        <v>92083005</v>
      </c>
      <c r="G332" s="329" t="s">
        <v>1148</v>
      </c>
      <c r="H332" s="307" t="s">
        <v>640</v>
      </c>
      <c r="I332" s="330">
        <v>810</v>
      </c>
      <c r="J332" s="332">
        <v>1800</v>
      </c>
      <c r="K332" s="331">
        <f t="shared" si="9"/>
        <v>1458000</v>
      </c>
      <c r="L332" s="302" t="s">
        <v>330</v>
      </c>
      <c r="M332" s="303" t="s">
        <v>13</v>
      </c>
    </row>
    <row r="333" spans="1:13" x14ac:dyDescent="0.15">
      <c r="A333" s="308" t="s">
        <v>1598</v>
      </c>
      <c r="B333" s="307">
        <v>59901</v>
      </c>
      <c r="C333" s="328" t="s">
        <v>210</v>
      </c>
      <c r="D333" s="328" t="s">
        <v>25</v>
      </c>
      <c r="E333" s="326">
        <v>10101601</v>
      </c>
      <c r="F333" s="326">
        <v>92082994</v>
      </c>
      <c r="G333" s="329" t="s">
        <v>1149</v>
      </c>
      <c r="H333" s="307" t="s">
        <v>640</v>
      </c>
      <c r="I333" s="330">
        <v>1120</v>
      </c>
      <c r="J333" s="332">
        <v>6000</v>
      </c>
      <c r="K333" s="331">
        <f t="shared" si="9"/>
        <v>6720000</v>
      </c>
      <c r="L333" s="302" t="s">
        <v>330</v>
      </c>
      <c r="M333" s="303" t="s">
        <v>13</v>
      </c>
    </row>
    <row r="334" spans="1:13" x14ac:dyDescent="0.15">
      <c r="A334" s="308" t="s">
        <v>1598</v>
      </c>
      <c r="B334" s="307">
        <v>59901</v>
      </c>
      <c r="C334" s="328" t="s">
        <v>21</v>
      </c>
      <c r="D334" s="328" t="s">
        <v>25</v>
      </c>
      <c r="E334" s="326">
        <v>10101599</v>
      </c>
      <c r="F334" s="326">
        <v>92085397</v>
      </c>
      <c r="G334" s="329" t="s">
        <v>1150</v>
      </c>
      <c r="H334" s="307" t="s">
        <v>640</v>
      </c>
      <c r="I334" s="330">
        <v>1</v>
      </c>
      <c r="J334" s="332">
        <v>2500000</v>
      </c>
      <c r="K334" s="331">
        <f t="shared" si="9"/>
        <v>2500000</v>
      </c>
      <c r="L334" s="302" t="s">
        <v>330</v>
      </c>
      <c r="M334" s="303" t="s">
        <v>13</v>
      </c>
    </row>
    <row r="335" spans="1:13" x14ac:dyDescent="0.15">
      <c r="A335" s="308" t="s">
        <v>1598</v>
      </c>
      <c r="B335" s="312">
        <v>10304</v>
      </c>
      <c r="C335" s="389" t="s">
        <v>16</v>
      </c>
      <c r="D335" s="389" t="s">
        <v>1135</v>
      </c>
      <c r="E335" s="389" t="s">
        <v>407</v>
      </c>
      <c r="F335" s="389" t="s">
        <v>408</v>
      </c>
      <c r="G335" s="312" t="s">
        <v>1151</v>
      </c>
      <c r="H335" s="312" t="s">
        <v>41</v>
      </c>
      <c r="I335" s="390">
        <v>10</v>
      </c>
      <c r="J335" s="390">
        <v>50000</v>
      </c>
      <c r="K335" s="391">
        <v>500000</v>
      </c>
      <c r="L335" s="302" t="s">
        <v>331</v>
      </c>
      <c r="M335" s="303" t="s">
        <v>13</v>
      </c>
    </row>
    <row r="336" spans="1:13" x14ac:dyDescent="0.15">
      <c r="A336" s="308" t="s">
        <v>1598</v>
      </c>
      <c r="B336" s="389" t="s">
        <v>1152</v>
      </c>
      <c r="C336" s="389" t="s">
        <v>30</v>
      </c>
      <c r="D336" s="389" t="s">
        <v>744</v>
      </c>
      <c r="E336" s="312">
        <v>72151802</v>
      </c>
      <c r="F336" s="389" t="s">
        <v>412</v>
      </c>
      <c r="G336" s="312" t="s">
        <v>1153</v>
      </c>
      <c r="H336" s="312" t="s">
        <v>41</v>
      </c>
      <c r="I336" s="390">
        <v>3</v>
      </c>
      <c r="J336" s="390">
        <v>50000</v>
      </c>
      <c r="K336" s="391">
        <v>150000</v>
      </c>
      <c r="L336" s="302" t="s">
        <v>332</v>
      </c>
      <c r="M336" s="303" t="s">
        <v>13</v>
      </c>
    </row>
    <row r="337" spans="1:13" x14ac:dyDescent="0.15">
      <c r="A337" s="308" t="s">
        <v>1598</v>
      </c>
      <c r="B337" s="389" t="s">
        <v>1154</v>
      </c>
      <c r="C337" s="389" t="s">
        <v>16</v>
      </c>
      <c r="D337" s="389" t="s">
        <v>762</v>
      </c>
      <c r="E337" s="312" t="s">
        <v>1155</v>
      </c>
      <c r="F337" s="312" t="s">
        <v>1156</v>
      </c>
      <c r="G337" s="312" t="s">
        <v>1157</v>
      </c>
      <c r="H337" s="312" t="s">
        <v>1158</v>
      </c>
      <c r="I337" s="390">
        <v>1</v>
      </c>
      <c r="J337" s="390">
        <v>4800000</v>
      </c>
      <c r="K337" s="391">
        <v>4800000</v>
      </c>
      <c r="L337" s="302" t="s">
        <v>333</v>
      </c>
      <c r="M337" s="303" t="s">
        <v>13</v>
      </c>
    </row>
    <row r="338" spans="1:13" x14ac:dyDescent="0.15">
      <c r="A338" s="308" t="s">
        <v>1598</v>
      </c>
      <c r="B338" s="312">
        <v>10499</v>
      </c>
      <c r="C338" s="389" t="s">
        <v>16</v>
      </c>
      <c r="D338" s="389" t="s">
        <v>753</v>
      </c>
      <c r="E338" s="389" t="s">
        <v>1159</v>
      </c>
      <c r="F338" s="389" t="s">
        <v>1160</v>
      </c>
      <c r="G338" s="312" t="s">
        <v>1161</v>
      </c>
      <c r="H338" s="312" t="s">
        <v>41</v>
      </c>
      <c r="I338" s="390">
        <v>4</v>
      </c>
      <c r="J338" s="390">
        <v>180000</v>
      </c>
      <c r="K338" s="391">
        <v>720000</v>
      </c>
      <c r="L338" s="302" t="s">
        <v>334</v>
      </c>
      <c r="M338" s="303" t="s">
        <v>13</v>
      </c>
    </row>
    <row r="339" spans="1:13" x14ac:dyDescent="0.15">
      <c r="A339" s="308" t="s">
        <v>1598</v>
      </c>
      <c r="B339" s="389" t="s">
        <v>46</v>
      </c>
      <c r="C339" s="389" t="s">
        <v>18</v>
      </c>
      <c r="D339" s="389" t="s">
        <v>22</v>
      </c>
      <c r="E339" s="389" t="s">
        <v>409</v>
      </c>
      <c r="F339" s="389" t="s">
        <v>410</v>
      </c>
      <c r="G339" s="312" t="s">
        <v>88</v>
      </c>
      <c r="H339" s="312" t="s">
        <v>1158</v>
      </c>
      <c r="I339" s="390">
        <v>1</v>
      </c>
      <c r="J339" s="390">
        <v>5522500</v>
      </c>
      <c r="K339" s="391">
        <v>5522500</v>
      </c>
      <c r="L339" s="302" t="s">
        <v>335</v>
      </c>
      <c r="M339" s="303" t="s">
        <v>13</v>
      </c>
    </row>
    <row r="340" spans="1:13" x14ac:dyDescent="0.15">
      <c r="A340" s="308" t="s">
        <v>1598</v>
      </c>
      <c r="B340" s="389" t="s">
        <v>1162</v>
      </c>
      <c r="C340" s="389" t="s">
        <v>16</v>
      </c>
      <c r="D340" s="389" t="s">
        <v>19</v>
      </c>
      <c r="E340" s="312">
        <v>72151802</v>
      </c>
      <c r="F340" s="389" t="s">
        <v>412</v>
      </c>
      <c r="G340" s="312" t="s">
        <v>1163</v>
      </c>
      <c r="H340" s="312" t="s">
        <v>41</v>
      </c>
      <c r="I340" s="392">
        <v>2</v>
      </c>
      <c r="J340" s="390">
        <v>5015625</v>
      </c>
      <c r="K340" s="391">
        <v>10031250</v>
      </c>
      <c r="L340" s="302" t="s">
        <v>1363</v>
      </c>
      <c r="M340" s="303" t="s">
        <v>13</v>
      </c>
    </row>
    <row r="341" spans="1:13" x14ac:dyDescent="0.15">
      <c r="A341" s="308" t="s">
        <v>1598</v>
      </c>
      <c r="B341" s="389" t="s">
        <v>1162</v>
      </c>
      <c r="C341" s="389" t="s">
        <v>16</v>
      </c>
      <c r="D341" s="389" t="s">
        <v>19</v>
      </c>
      <c r="E341" s="312">
        <v>72151802</v>
      </c>
      <c r="F341" s="389" t="s">
        <v>412</v>
      </c>
      <c r="G341" s="312" t="s">
        <v>1164</v>
      </c>
      <c r="H341" s="312" t="s">
        <v>41</v>
      </c>
      <c r="I341" s="392">
        <v>2</v>
      </c>
      <c r="J341" s="390">
        <v>1750000</v>
      </c>
      <c r="K341" s="391">
        <v>3500000</v>
      </c>
      <c r="L341" s="302" t="s">
        <v>1364</v>
      </c>
      <c r="M341" s="303" t="s">
        <v>13</v>
      </c>
    </row>
    <row r="342" spans="1:13" x14ac:dyDescent="0.15">
      <c r="A342" s="308" t="s">
        <v>1598</v>
      </c>
      <c r="B342" s="389" t="s">
        <v>1162</v>
      </c>
      <c r="C342" s="389" t="s">
        <v>16</v>
      </c>
      <c r="D342" s="389" t="s">
        <v>19</v>
      </c>
      <c r="E342" s="312">
        <v>72151802</v>
      </c>
      <c r="F342" s="389" t="s">
        <v>412</v>
      </c>
      <c r="G342" s="312" t="s">
        <v>1165</v>
      </c>
      <c r="H342" s="312" t="s">
        <v>41</v>
      </c>
      <c r="I342" s="393">
        <v>2</v>
      </c>
      <c r="J342" s="390">
        <v>4000000</v>
      </c>
      <c r="K342" s="391">
        <v>8000000</v>
      </c>
      <c r="L342" s="302" t="s">
        <v>1365</v>
      </c>
      <c r="M342" s="303" t="s">
        <v>13</v>
      </c>
    </row>
    <row r="343" spans="1:13" x14ac:dyDescent="0.15">
      <c r="A343" s="308" t="s">
        <v>1598</v>
      </c>
      <c r="B343" s="389" t="s">
        <v>1162</v>
      </c>
      <c r="C343" s="389" t="s">
        <v>16</v>
      </c>
      <c r="D343" s="389" t="s">
        <v>19</v>
      </c>
      <c r="E343" s="312">
        <v>72151802</v>
      </c>
      <c r="F343" s="389" t="s">
        <v>412</v>
      </c>
      <c r="G343" s="312" t="s">
        <v>1166</v>
      </c>
      <c r="H343" s="312" t="s">
        <v>41</v>
      </c>
      <c r="I343" s="390">
        <v>1.5</v>
      </c>
      <c r="J343" s="390">
        <v>50000</v>
      </c>
      <c r="K343" s="391">
        <v>75000</v>
      </c>
      <c r="L343" s="302" t="s">
        <v>1366</v>
      </c>
      <c r="M343" s="303" t="s">
        <v>13</v>
      </c>
    </row>
    <row r="344" spans="1:13" x14ac:dyDescent="0.15">
      <c r="A344" s="308" t="s">
        <v>1598</v>
      </c>
      <c r="B344" s="389" t="s">
        <v>1162</v>
      </c>
      <c r="C344" s="389" t="s">
        <v>16</v>
      </c>
      <c r="D344" s="389" t="s">
        <v>19</v>
      </c>
      <c r="E344" s="312">
        <v>72151802</v>
      </c>
      <c r="F344" s="389" t="s">
        <v>412</v>
      </c>
      <c r="G344" s="312" t="s">
        <v>1167</v>
      </c>
      <c r="H344" s="312" t="s">
        <v>41</v>
      </c>
      <c r="I344" s="390">
        <v>5</v>
      </c>
      <c r="J344" s="390">
        <v>500000</v>
      </c>
      <c r="K344" s="391">
        <v>2500000</v>
      </c>
      <c r="L344" s="302" t="s">
        <v>1367</v>
      </c>
      <c r="M344" s="303" t="s">
        <v>13</v>
      </c>
    </row>
    <row r="345" spans="1:13" x14ac:dyDescent="0.15">
      <c r="A345" s="308" t="s">
        <v>1598</v>
      </c>
      <c r="B345" s="389" t="s">
        <v>1162</v>
      </c>
      <c r="C345" s="389" t="s">
        <v>180</v>
      </c>
      <c r="D345" s="389" t="s">
        <v>22</v>
      </c>
      <c r="E345" s="312">
        <v>72151802</v>
      </c>
      <c r="F345" s="389" t="s">
        <v>412</v>
      </c>
      <c r="G345" s="389" t="s">
        <v>1168</v>
      </c>
      <c r="H345" s="312" t="s">
        <v>41</v>
      </c>
      <c r="I345" s="393">
        <v>1</v>
      </c>
      <c r="J345" s="390">
        <v>75000</v>
      </c>
      <c r="K345" s="391">
        <v>75000</v>
      </c>
      <c r="L345" s="302" t="s">
        <v>1368</v>
      </c>
      <c r="M345" s="303" t="s">
        <v>13</v>
      </c>
    </row>
    <row r="346" spans="1:13" x14ac:dyDescent="0.15">
      <c r="A346" s="308" t="s">
        <v>1598</v>
      </c>
      <c r="B346" s="389" t="s">
        <v>1162</v>
      </c>
      <c r="C346" s="389" t="s">
        <v>16</v>
      </c>
      <c r="D346" s="389" t="s">
        <v>31</v>
      </c>
      <c r="E346" s="312">
        <v>72151802</v>
      </c>
      <c r="F346" s="389" t="s">
        <v>412</v>
      </c>
      <c r="G346" s="312" t="s">
        <v>1169</v>
      </c>
      <c r="H346" s="312" t="s">
        <v>1158</v>
      </c>
      <c r="I346" s="394">
        <v>1</v>
      </c>
      <c r="J346" s="390">
        <v>100000</v>
      </c>
      <c r="K346" s="391">
        <v>100000</v>
      </c>
      <c r="L346" s="302" t="s">
        <v>1369</v>
      </c>
      <c r="M346" s="303" t="s">
        <v>13</v>
      </c>
    </row>
    <row r="347" spans="1:13" x14ac:dyDescent="0.15">
      <c r="A347" s="308" t="s">
        <v>1598</v>
      </c>
      <c r="B347" s="389" t="s">
        <v>1170</v>
      </c>
      <c r="C347" s="389" t="s">
        <v>18</v>
      </c>
      <c r="D347" s="389" t="s">
        <v>20</v>
      </c>
      <c r="E347" s="389" t="s">
        <v>413</v>
      </c>
      <c r="F347" s="389" t="s">
        <v>414</v>
      </c>
      <c r="G347" s="312" t="s">
        <v>1171</v>
      </c>
      <c r="H347" s="312" t="s">
        <v>41</v>
      </c>
      <c r="I347" s="390">
        <v>1</v>
      </c>
      <c r="J347" s="390">
        <v>12000000</v>
      </c>
      <c r="K347" s="391">
        <v>12000000</v>
      </c>
      <c r="L347" s="302" t="s">
        <v>1370</v>
      </c>
      <c r="M347" s="303" t="s">
        <v>13</v>
      </c>
    </row>
    <row r="348" spans="1:13" x14ac:dyDescent="0.15">
      <c r="A348" s="308" t="s">
        <v>1598</v>
      </c>
      <c r="B348" s="389" t="s">
        <v>1172</v>
      </c>
      <c r="C348" s="389" t="s">
        <v>1173</v>
      </c>
      <c r="D348" s="389" t="s">
        <v>26</v>
      </c>
      <c r="E348" s="395">
        <v>15101506</v>
      </c>
      <c r="F348" s="395">
        <v>92043611</v>
      </c>
      <c r="G348" s="312" t="s">
        <v>1174</v>
      </c>
      <c r="H348" s="312" t="s">
        <v>41</v>
      </c>
      <c r="I348" s="392">
        <v>1</v>
      </c>
      <c r="J348" s="390">
        <v>33997500</v>
      </c>
      <c r="K348" s="391">
        <v>33997500</v>
      </c>
      <c r="L348" s="302" t="s">
        <v>1371</v>
      </c>
      <c r="M348" s="303" t="s">
        <v>13</v>
      </c>
    </row>
    <row r="349" spans="1:13" x14ac:dyDescent="0.15">
      <c r="A349" s="308" t="s">
        <v>1598</v>
      </c>
      <c r="B349" s="389" t="s">
        <v>1172</v>
      </c>
      <c r="C349" s="389" t="s">
        <v>21</v>
      </c>
      <c r="D349" s="389" t="s">
        <v>22</v>
      </c>
      <c r="E349" s="389" t="s">
        <v>415</v>
      </c>
      <c r="F349" s="389" t="s">
        <v>416</v>
      </c>
      <c r="G349" s="312" t="s">
        <v>1175</v>
      </c>
      <c r="H349" s="312" t="s">
        <v>41</v>
      </c>
      <c r="I349" s="390">
        <v>1</v>
      </c>
      <c r="J349" s="390">
        <v>1421200</v>
      </c>
      <c r="K349" s="391">
        <v>1421200</v>
      </c>
      <c r="L349" s="302" t="s">
        <v>1372</v>
      </c>
      <c r="M349" s="303" t="s">
        <v>13</v>
      </c>
    </row>
    <row r="350" spans="1:13" x14ac:dyDescent="0.15">
      <c r="A350" s="308" t="s">
        <v>1598</v>
      </c>
      <c r="B350" s="389" t="s">
        <v>1176</v>
      </c>
      <c r="C350" s="389" t="s">
        <v>14</v>
      </c>
      <c r="D350" s="389" t="s">
        <v>22</v>
      </c>
      <c r="E350" s="389">
        <v>12191502</v>
      </c>
      <c r="F350" s="389">
        <v>90028103</v>
      </c>
      <c r="G350" s="389" t="s">
        <v>1177</v>
      </c>
      <c r="H350" s="312" t="s">
        <v>1178</v>
      </c>
      <c r="I350" s="390">
        <v>1000</v>
      </c>
      <c r="J350" s="390">
        <v>2000</v>
      </c>
      <c r="K350" s="391">
        <v>2000000</v>
      </c>
      <c r="L350" s="302" t="s">
        <v>1373</v>
      </c>
      <c r="M350" s="303" t="s">
        <v>13</v>
      </c>
    </row>
    <row r="351" spans="1:13" x14ac:dyDescent="0.15">
      <c r="A351" s="308" t="s">
        <v>1598</v>
      </c>
      <c r="B351" s="389" t="s">
        <v>1176</v>
      </c>
      <c r="C351" s="389" t="s">
        <v>311</v>
      </c>
      <c r="D351" s="389" t="s">
        <v>22</v>
      </c>
      <c r="E351" s="389">
        <v>12191502</v>
      </c>
      <c r="F351" s="389" t="s">
        <v>1179</v>
      </c>
      <c r="G351" s="389" t="s">
        <v>1180</v>
      </c>
      <c r="H351" s="312" t="s">
        <v>1178</v>
      </c>
      <c r="I351" s="396">
        <v>3288.75</v>
      </c>
      <c r="J351" s="390">
        <v>950.63</v>
      </c>
      <c r="K351" s="391">
        <v>3126384.4125000001</v>
      </c>
      <c r="L351" s="302" t="s">
        <v>1374</v>
      </c>
      <c r="M351" s="303" t="s">
        <v>13</v>
      </c>
    </row>
    <row r="352" spans="1:13" x14ac:dyDescent="0.15">
      <c r="A352" s="308" t="s">
        <v>1598</v>
      </c>
      <c r="B352" s="389" t="s">
        <v>1176</v>
      </c>
      <c r="C352" s="389" t="s">
        <v>1181</v>
      </c>
      <c r="D352" s="389" t="s">
        <v>1182</v>
      </c>
      <c r="E352" s="389">
        <v>31211502</v>
      </c>
      <c r="F352" s="389">
        <v>92004786</v>
      </c>
      <c r="G352" s="312" t="s">
        <v>1183</v>
      </c>
      <c r="H352" s="312" t="s">
        <v>1178</v>
      </c>
      <c r="I352" s="390">
        <v>378.5</v>
      </c>
      <c r="J352" s="390">
        <v>1650</v>
      </c>
      <c r="K352" s="391">
        <v>624525</v>
      </c>
      <c r="L352" s="302" t="s">
        <v>1375</v>
      </c>
      <c r="M352" s="303" t="s">
        <v>13</v>
      </c>
    </row>
    <row r="353" spans="1:13" x14ac:dyDescent="0.15">
      <c r="A353" s="308" t="s">
        <v>1598</v>
      </c>
      <c r="B353" s="389" t="s">
        <v>1184</v>
      </c>
      <c r="C353" s="389" t="s">
        <v>16</v>
      </c>
      <c r="D353" s="389" t="s">
        <v>1084</v>
      </c>
      <c r="E353" s="312" t="s">
        <v>846</v>
      </c>
      <c r="F353" s="312">
        <v>92026466</v>
      </c>
      <c r="G353" s="389" t="s">
        <v>1185</v>
      </c>
      <c r="H353" s="312" t="s">
        <v>41</v>
      </c>
      <c r="I353" s="393">
        <v>150</v>
      </c>
      <c r="J353" s="390">
        <v>30000</v>
      </c>
      <c r="K353" s="391">
        <v>4500000</v>
      </c>
      <c r="L353" s="302" t="s">
        <v>1376</v>
      </c>
      <c r="M353" s="303" t="s">
        <v>13</v>
      </c>
    </row>
    <row r="354" spans="1:13" x14ac:dyDescent="0.15">
      <c r="A354" s="308" t="s">
        <v>1598</v>
      </c>
      <c r="B354" s="389">
        <v>20203</v>
      </c>
      <c r="C354" s="389" t="s">
        <v>23</v>
      </c>
      <c r="D354" s="389" t="s">
        <v>22</v>
      </c>
      <c r="E354" s="312">
        <v>50221102</v>
      </c>
      <c r="F354" s="312">
        <v>92081490</v>
      </c>
      <c r="G354" s="389" t="s">
        <v>1186</v>
      </c>
      <c r="H354" s="312" t="s">
        <v>1187</v>
      </c>
      <c r="I354" s="390">
        <v>315487.94194843288</v>
      </c>
      <c r="J354" s="390">
        <v>430</v>
      </c>
      <c r="K354" s="391">
        <v>135659815.03782615</v>
      </c>
      <c r="L354" s="302" t="s">
        <v>1377</v>
      </c>
      <c r="M354" s="303" t="s">
        <v>13</v>
      </c>
    </row>
    <row r="355" spans="1:13" x14ac:dyDescent="0.15">
      <c r="A355" s="308" t="s">
        <v>1598</v>
      </c>
      <c r="B355" s="389">
        <v>20203</v>
      </c>
      <c r="C355" s="389" t="s">
        <v>16</v>
      </c>
      <c r="D355" s="389" t="s">
        <v>1188</v>
      </c>
      <c r="E355" s="312">
        <v>50181711</v>
      </c>
      <c r="F355" s="312">
        <v>92081493</v>
      </c>
      <c r="G355" s="389" t="s">
        <v>1189</v>
      </c>
      <c r="H355" s="312" t="s">
        <v>1187</v>
      </c>
      <c r="I355" s="390">
        <v>485.03</v>
      </c>
      <c r="J355" s="390">
        <v>2310</v>
      </c>
      <c r="K355" s="391">
        <v>1120419.3</v>
      </c>
      <c r="L355" s="302" t="s">
        <v>1378</v>
      </c>
      <c r="M355" s="303" t="s">
        <v>13</v>
      </c>
    </row>
    <row r="356" spans="1:13" x14ac:dyDescent="0.15">
      <c r="A356" s="308" t="s">
        <v>1598</v>
      </c>
      <c r="B356" s="389">
        <v>20203</v>
      </c>
      <c r="C356" s="389" t="s">
        <v>16</v>
      </c>
      <c r="D356" s="389" t="s">
        <v>174</v>
      </c>
      <c r="E356" s="312">
        <v>50181711</v>
      </c>
      <c r="F356" s="312">
        <v>92082274</v>
      </c>
      <c r="G356" s="389" t="s">
        <v>1190</v>
      </c>
      <c r="H356" s="312" t="s">
        <v>1187</v>
      </c>
      <c r="I356" s="390">
        <v>1707.4506320579808</v>
      </c>
      <c r="J356" s="390">
        <v>2730</v>
      </c>
      <c r="K356" s="391">
        <v>4661340.2255182872</v>
      </c>
      <c r="L356" s="302" t="s">
        <v>1379</v>
      </c>
      <c r="M356" s="303" t="s">
        <v>13</v>
      </c>
    </row>
    <row r="357" spans="1:13" x14ac:dyDescent="0.15">
      <c r="A357" s="308" t="s">
        <v>1598</v>
      </c>
      <c r="B357" s="389">
        <v>20203</v>
      </c>
      <c r="C357" s="389" t="s">
        <v>14</v>
      </c>
      <c r="D357" s="389" t="s">
        <v>312</v>
      </c>
      <c r="E357" s="312">
        <v>50171551</v>
      </c>
      <c r="F357" s="312">
        <v>92082272</v>
      </c>
      <c r="G357" s="389" t="s">
        <v>1191</v>
      </c>
      <c r="H357" s="312" t="s">
        <v>1187</v>
      </c>
      <c r="I357" s="390">
        <v>4203.0011111111107</v>
      </c>
      <c r="J357" s="390">
        <v>195</v>
      </c>
      <c r="K357" s="391">
        <v>819585.21666666656</v>
      </c>
      <c r="L357" s="302" t="s">
        <v>1380</v>
      </c>
      <c r="M357" s="303" t="s">
        <v>13</v>
      </c>
    </row>
    <row r="358" spans="1:13" x14ac:dyDescent="0.15">
      <c r="A358" s="308" t="s">
        <v>1598</v>
      </c>
      <c r="B358" s="389">
        <v>20203</v>
      </c>
      <c r="C358" s="389" t="s">
        <v>180</v>
      </c>
      <c r="D358" s="389" t="s">
        <v>744</v>
      </c>
      <c r="E358" s="312">
        <v>50151516</v>
      </c>
      <c r="F358" s="312">
        <v>92082273</v>
      </c>
      <c r="G358" s="389" t="s">
        <v>1192</v>
      </c>
      <c r="H358" s="312" t="s">
        <v>1187</v>
      </c>
      <c r="I358" s="390">
        <v>14826.98202247191</v>
      </c>
      <c r="J358" s="390">
        <v>791.23</v>
      </c>
      <c r="K358" s="391">
        <v>11731552.985640449</v>
      </c>
      <c r="L358" s="302" t="s">
        <v>1381</v>
      </c>
      <c r="M358" s="303" t="s">
        <v>13</v>
      </c>
    </row>
    <row r="359" spans="1:13" x14ac:dyDescent="0.15">
      <c r="A359" s="308" t="s">
        <v>1598</v>
      </c>
      <c r="B359" s="389">
        <v>20203</v>
      </c>
      <c r="C359" s="389" t="s">
        <v>16</v>
      </c>
      <c r="D359" s="389" t="s">
        <v>20</v>
      </c>
      <c r="E359" s="312">
        <v>50181710</v>
      </c>
      <c r="F359" s="312">
        <v>92021344</v>
      </c>
      <c r="G359" s="389" t="s">
        <v>1193</v>
      </c>
      <c r="H359" s="312" t="s">
        <v>1187</v>
      </c>
      <c r="I359" s="390">
        <v>190.1033333333333</v>
      </c>
      <c r="J359" s="390">
        <v>2422.4499999999998</v>
      </c>
      <c r="K359" s="391">
        <v>460515.8198333332</v>
      </c>
      <c r="L359" s="302" t="s">
        <v>1382</v>
      </c>
      <c r="M359" s="303" t="s">
        <v>13</v>
      </c>
    </row>
    <row r="360" spans="1:13" x14ac:dyDescent="0.15">
      <c r="A360" s="308" t="s">
        <v>1598</v>
      </c>
      <c r="B360" s="389">
        <v>20203</v>
      </c>
      <c r="C360" s="389" t="s">
        <v>16</v>
      </c>
      <c r="D360" s="389" t="s">
        <v>20</v>
      </c>
      <c r="E360" s="312">
        <v>50181710</v>
      </c>
      <c r="F360" s="312">
        <v>92021344</v>
      </c>
      <c r="G360" s="389" t="s">
        <v>1194</v>
      </c>
      <c r="H360" s="312" t="s">
        <v>1187</v>
      </c>
      <c r="I360" s="390">
        <v>970.06</v>
      </c>
      <c r="J360" s="390">
        <v>2422.4499999999998</v>
      </c>
      <c r="K360" s="391">
        <v>2349921.8469999996</v>
      </c>
      <c r="L360" s="302" t="s">
        <v>1383</v>
      </c>
      <c r="M360" s="303" t="s">
        <v>13</v>
      </c>
    </row>
    <row r="361" spans="1:13" x14ac:dyDescent="0.15">
      <c r="A361" s="308" t="s">
        <v>1598</v>
      </c>
      <c r="B361" s="389">
        <v>20203</v>
      </c>
      <c r="C361" s="389" t="s">
        <v>14</v>
      </c>
      <c r="D361" s="389" t="s">
        <v>25</v>
      </c>
      <c r="E361" s="312">
        <v>50161509</v>
      </c>
      <c r="F361" s="312">
        <v>92081491</v>
      </c>
      <c r="G361" s="389" t="s">
        <v>1195</v>
      </c>
      <c r="H361" s="312" t="s">
        <v>1187</v>
      </c>
      <c r="I361" s="390">
        <v>37545.694160708204</v>
      </c>
      <c r="J361" s="390">
        <v>691.45</v>
      </c>
      <c r="K361" s="391">
        <v>25960970.22742169</v>
      </c>
      <c r="L361" s="302" t="s">
        <v>1384</v>
      </c>
      <c r="M361" s="303" t="s">
        <v>13</v>
      </c>
    </row>
    <row r="362" spans="1:13" x14ac:dyDescent="0.15">
      <c r="A362" s="308" t="s">
        <v>1598</v>
      </c>
      <c r="B362" s="389">
        <v>20203</v>
      </c>
      <c r="C362" s="389" t="s">
        <v>18</v>
      </c>
      <c r="D362" s="389" t="s">
        <v>729</v>
      </c>
      <c r="E362" s="312">
        <v>50151513</v>
      </c>
      <c r="F362" s="312">
        <v>92082275</v>
      </c>
      <c r="G362" s="389" t="s">
        <v>1196</v>
      </c>
      <c r="H362" s="312" t="s">
        <v>1178</v>
      </c>
      <c r="I362" s="390">
        <v>4221.3599999999997</v>
      </c>
      <c r="J362" s="390">
        <v>775.83</v>
      </c>
      <c r="K362" s="391">
        <v>3275057.7287999997</v>
      </c>
      <c r="L362" s="302" t="s">
        <v>1385</v>
      </c>
      <c r="M362" s="303" t="s">
        <v>13</v>
      </c>
    </row>
    <row r="363" spans="1:13" x14ac:dyDescent="0.15">
      <c r="A363" s="308" t="s">
        <v>1598</v>
      </c>
      <c r="B363" s="312" t="s">
        <v>1197</v>
      </c>
      <c r="C363" s="389" t="s">
        <v>202</v>
      </c>
      <c r="D363" s="389" t="s">
        <v>29</v>
      </c>
      <c r="E363" s="389" t="s">
        <v>1198</v>
      </c>
      <c r="F363" s="389" t="s">
        <v>1199</v>
      </c>
      <c r="G363" s="312" t="s">
        <v>1200</v>
      </c>
      <c r="H363" s="312" t="s">
        <v>41</v>
      </c>
      <c r="I363" s="390">
        <v>5</v>
      </c>
      <c r="J363" s="390">
        <v>10000</v>
      </c>
      <c r="K363" s="391">
        <v>50000</v>
      </c>
      <c r="L363" s="302" t="s">
        <v>1386</v>
      </c>
      <c r="M363" s="303" t="s">
        <v>13</v>
      </c>
    </row>
    <row r="364" spans="1:13" x14ac:dyDescent="0.15">
      <c r="A364" s="308" t="s">
        <v>1598</v>
      </c>
      <c r="B364" s="312" t="s">
        <v>1197</v>
      </c>
      <c r="C364" s="389" t="s">
        <v>47</v>
      </c>
      <c r="D364" s="389" t="s">
        <v>36</v>
      </c>
      <c r="E364" s="312">
        <v>31161807</v>
      </c>
      <c r="F364" s="312">
        <v>92026918</v>
      </c>
      <c r="G364" s="389" t="s">
        <v>1201</v>
      </c>
      <c r="H364" s="312" t="s">
        <v>41</v>
      </c>
      <c r="I364" s="390">
        <v>24100</v>
      </c>
      <c r="J364" s="390">
        <v>10</v>
      </c>
      <c r="K364" s="391">
        <v>241000</v>
      </c>
      <c r="L364" s="302" t="s">
        <v>1387</v>
      </c>
      <c r="M364" s="303" t="s">
        <v>13</v>
      </c>
    </row>
    <row r="365" spans="1:13" x14ac:dyDescent="0.15">
      <c r="A365" s="308" t="s">
        <v>1598</v>
      </c>
      <c r="B365" s="312" t="s">
        <v>1197</v>
      </c>
      <c r="C365" s="389" t="s">
        <v>311</v>
      </c>
      <c r="D365" s="389" t="s">
        <v>1202</v>
      </c>
      <c r="E365" s="389">
        <v>30171516</v>
      </c>
      <c r="F365" s="389">
        <v>92008475</v>
      </c>
      <c r="G365" s="389" t="s">
        <v>1203</v>
      </c>
      <c r="H365" s="312" t="s">
        <v>1204</v>
      </c>
      <c r="I365" s="390">
        <v>25</v>
      </c>
      <c r="J365" s="390">
        <v>5000</v>
      </c>
      <c r="K365" s="391">
        <v>125000</v>
      </c>
      <c r="L365" s="302" t="s">
        <v>1388</v>
      </c>
      <c r="M365" s="303" t="s">
        <v>13</v>
      </c>
    </row>
    <row r="366" spans="1:13" x14ac:dyDescent="0.15">
      <c r="A366" s="308" t="s">
        <v>1598</v>
      </c>
      <c r="B366" s="312" t="s">
        <v>1197</v>
      </c>
      <c r="C366" s="389" t="s">
        <v>28</v>
      </c>
      <c r="D366" s="389" t="s">
        <v>48</v>
      </c>
      <c r="E366" s="389" t="s">
        <v>444</v>
      </c>
      <c r="F366" s="389" t="s">
        <v>1205</v>
      </c>
      <c r="G366" s="389" t="s">
        <v>1206</v>
      </c>
      <c r="H366" s="312" t="s">
        <v>1187</v>
      </c>
      <c r="I366" s="390">
        <v>209.33333300000001</v>
      </c>
      <c r="J366" s="390">
        <v>1323</v>
      </c>
      <c r="K366" s="391">
        <v>276947.99955900002</v>
      </c>
      <c r="L366" s="302" t="s">
        <v>1389</v>
      </c>
      <c r="M366" s="303" t="s">
        <v>13</v>
      </c>
    </row>
    <row r="367" spans="1:13" x14ac:dyDescent="0.15">
      <c r="A367" s="308" t="s">
        <v>1598</v>
      </c>
      <c r="B367" s="312" t="s">
        <v>1197</v>
      </c>
      <c r="C367" s="389" t="s">
        <v>170</v>
      </c>
      <c r="D367" s="389" t="s">
        <v>1207</v>
      </c>
      <c r="E367" s="389" t="s">
        <v>1208</v>
      </c>
      <c r="F367" s="312"/>
      <c r="G367" s="389" t="s">
        <v>1209</v>
      </c>
      <c r="H367" s="312" t="s">
        <v>41</v>
      </c>
      <c r="I367" s="390">
        <v>12040</v>
      </c>
      <c r="J367" s="390">
        <v>70</v>
      </c>
      <c r="K367" s="391">
        <v>842800</v>
      </c>
      <c r="L367" s="302" t="s">
        <v>1390</v>
      </c>
      <c r="M367" s="303" t="s">
        <v>13</v>
      </c>
    </row>
    <row r="368" spans="1:13" x14ac:dyDescent="0.15">
      <c r="A368" s="308" t="s">
        <v>1598</v>
      </c>
      <c r="B368" s="312" t="s">
        <v>1197</v>
      </c>
      <c r="C368" s="389" t="s">
        <v>170</v>
      </c>
      <c r="D368" s="389" t="s">
        <v>48</v>
      </c>
      <c r="E368" s="389" t="s">
        <v>1208</v>
      </c>
      <c r="F368" s="389" t="s">
        <v>1210</v>
      </c>
      <c r="G368" s="312" t="s">
        <v>1211</v>
      </c>
      <c r="H368" s="312" t="s">
        <v>41</v>
      </c>
      <c r="I368" s="390">
        <v>5</v>
      </c>
      <c r="J368" s="390">
        <v>3000</v>
      </c>
      <c r="K368" s="391">
        <v>15000</v>
      </c>
      <c r="L368" s="302" t="s">
        <v>1391</v>
      </c>
      <c r="M368" s="303" t="s">
        <v>13</v>
      </c>
    </row>
    <row r="369" spans="1:13" x14ac:dyDescent="0.15">
      <c r="A369" s="308" t="s">
        <v>1598</v>
      </c>
      <c r="B369" s="312" t="s">
        <v>1197</v>
      </c>
      <c r="C369" s="389" t="s">
        <v>954</v>
      </c>
      <c r="D369" s="389" t="s">
        <v>22</v>
      </c>
      <c r="E369" s="389" t="s">
        <v>1212</v>
      </c>
      <c r="F369" s="389" t="s">
        <v>1213</v>
      </c>
      <c r="G369" s="389" t="s">
        <v>1214</v>
      </c>
      <c r="H369" s="312" t="s">
        <v>41</v>
      </c>
      <c r="I369" s="390">
        <v>0</v>
      </c>
      <c r="J369" s="390">
        <v>3.47</v>
      </c>
      <c r="K369" s="391">
        <v>0</v>
      </c>
      <c r="L369" s="302" t="s">
        <v>1392</v>
      </c>
      <c r="M369" s="303" t="s">
        <v>13</v>
      </c>
    </row>
    <row r="370" spans="1:13" x14ac:dyDescent="0.15">
      <c r="A370" s="308" t="s">
        <v>1598</v>
      </c>
      <c r="B370" s="312" t="s">
        <v>1197</v>
      </c>
      <c r="C370" s="389" t="s">
        <v>954</v>
      </c>
      <c r="D370" s="389" t="s">
        <v>22</v>
      </c>
      <c r="E370" s="312">
        <v>31162204</v>
      </c>
      <c r="F370" s="312">
        <v>90032492</v>
      </c>
      <c r="G370" s="312" t="s">
        <v>1215</v>
      </c>
      <c r="H370" s="312" t="s">
        <v>41</v>
      </c>
      <c r="I370" s="390">
        <v>0</v>
      </c>
      <c r="J370" s="390">
        <v>20</v>
      </c>
      <c r="K370" s="391">
        <v>0</v>
      </c>
      <c r="L370" s="302" t="s">
        <v>1393</v>
      </c>
      <c r="M370" s="303" t="s">
        <v>13</v>
      </c>
    </row>
    <row r="371" spans="1:13" x14ac:dyDescent="0.15">
      <c r="A371" s="308" t="s">
        <v>1598</v>
      </c>
      <c r="B371" s="312" t="s">
        <v>1197</v>
      </c>
      <c r="C371" s="389" t="s">
        <v>35</v>
      </c>
      <c r="D371" s="389" t="s">
        <v>1216</v>
      </c>
      <c r="E371" s="312">
        <v>40171601</v>
      </c>
      <c r="F371" s="312">
        <v>92079726</v>
      </c>
      <c r="G371" s="389" t="s">
        <v>1217</v>
      </c>
      <c r="H371" s="312" t="s">
        <v>41</v>
      </c>
      <c r="I371" s="390">
        <v>13950</v>
      </c>
      <c r="J371" s="390">
        <v>3017.08</v>
      </c>
      <c r="K371" s="391">
        <v>42088266</v>
      </c>
      <c r="L371" s="302" t="s">
        <v>1394</v>
      </c>
      <c r="M371" s="303" t="s">
        <v>13</v>
      </c>
    </row>
    <row r="372" spans="1:13" x14ac:dyDescent="0.15">
      <c r="A372" s="308" t="s">
        <v>1598</v>
      </c>
      <c r="B372" s="312" t="s">
        <v>1197</v>
      </c>
      <c r="C372" s="389" t="s">
        <v>35</v>
      </c>
      <c r="D372" s="389" t="s">
        <v>1218</v>
      </c>
      <c r="E372" s="312">
        <v>40171601</v>
      </c>
      <c r="F372" s="312">
        <v>92079725</v>
      </c>
      <c r="G372" s="389" t="s">
        <v>1219</v>
      </c>
      <c r="H372" s="312" t="s">
        <v>41</v>
      </c>
      <c r="I372" s="390">
        <v>15150</v>
      </c>
      <c r="J372" s="390">
        <v>3367</v>
      </c>
      <c r="K372" s="391">
        <v>51010050</v>
      </c>
      <c r="L372" s="302" t="s">
        <v>1395</v>
      </c>
      <c r="M372" s="303" t="s">
        <v>13</v>
      </c>
    </row>
    <row r="373" spans="1:13" x14ac:dyDescent="0.15">
      <c r="A373" s="308" t="s">
        <v>1598</v>
      </c>
      <c r="B373" s="312" t="s">
        <v>1197</v>
      </c>
      <c r="C373" s="389" t="s">
        <v>35</v>
      </c>
      <c r="D373" s="389" t="s">
        <v>49</v>
      </c>
      <c r="E373" s="312">
        <v>40171601</v>
      </c>
      <c r="F373" s="312">
        <v>92079778</v>
      </c>
      <c r="G373" s="389" t="s">
        <v>1220</v>
      </c>
      <c r="H373" s="312" t="s">
        <v>41</v>
      </c>
      <c r="I373" s="390">
        <v>1400</v>
      </c>
      <c r="J373" s="390">
        <v>5807</v>
      </c>
      <c r="K373" s="391">
        <v>8129800</v>
      </c>
      <c r="L373" s="302" t="s">
        <v>1396</v>
      </c>
      <c r="M373" s="303" t="s">
        <v>13</v>
      </c>
    </row>
    <row r="374" spans="1:13" x14ac:dyDescent="0.15">
      <c r="A374" s="308" t="s">
        <v>1598</v>
      </c>
      <c r="B374" s="312">
        <v>20301</v>
      </c>
      <c r="C374" s="389" t="s">
        <v>35</v>
      </c>
      <c r="D374" s="389" t="s">
        <v>19</v>
      </c>
      <c r="E374" s="312">
        <v>40171601</v>
      </c>
      <c r="F374" s="312">
        <v>92079777</v>
      </c>
      <c r="G374" s="389" t="s">
        <v>1221</v>
      </c>
      <c r="H374" s="312" t="s">
        <v>41</v>
      </c>
      <c r="I374" s="390">
        <v>2020</v>
      </c>
      <c r="J374" s="390">
        <v>6300</v>
      </c>
      <c r="K374" s="391">
        <v>12726000</v>
      </c>
      <c r="L374" s="302" t="s">
        <v>1397</v>
      </c>
      <c r="M374" s="303" t="s">
        <v>13</v>
      </c>
    </row>
    <row r="375" spans="1:13" x14ac:dyDescent="0.15">
      <c r="A375" s="308" t="s">
        <v>1598</v>
      </c>
      <c r="B375" s="312">
        <v>20301</v>
      </c>
      <c r="C375" s="389" t="s">
        <v>1137</v>
      </c>
      <c r="D375" s="389" t="s">
        <v>1222</v>
      </c>
      <c r="E375" s="312">
        <v>23271812</v>
      </c>
      <c r="F375" s="312">
        <v>92011105</v>
      </c>
      <c r="G375" s="389" t="s">
        <v>1223</v>
      </c>
      <c r="H375" s="312" t="s">
        <v>1187</v>
      </c>
      <c r="I375" s="390">
        <v>60</v>
      </c>
      <c r="J375" s="390">
        <v>4000</v>
      </c>
      <c r="K375" s="391">
        <v>240000</v>
      </c>
      <c r="L375" s="302" t="s">
        <v>1398</v>
      </c>
      <c r="M375" s="303" t="s">
        <v>13</v>
      </c>
    </row>
    <row r="376" spans="1:13" x14ac:dyDescent="0.15">
      <c r="A376" s="308" t="s">
        <v>1598</v>
      </c>
      <c r="B376" s="312">
        <v>20303</v>
      </c>
      <c r="C376" s="389" t="s">
        <v>170</v>
      </c>
      <c r="D376" s="389" t="s">
        <v>174</v>
      </c>
      <c r="E376" s="312">
        <v>56121506</v>
      </c>
      <c r="F376" s="312">
        <v>92078664</v>
      </c>
      <c r="G376" s="389" t="s">
        <v>1224</v>
      </c>
      <c r="H376" s="312" t="s">
        <v>1225</v>
      </c>
      <c r="I376" s="390">
        <v>2020</v>
      </c>
      <c r="J376" s="390">
        <v>33866</v>
      </c>
      <c r="K376" s="391">
        <v>68409320</v>
      </c>
      <c r="L376" s="302" t="s">
        <v>1399</v>
      </c>
      <c r="M376" s="303" t="s">
        <v>13</v>
      </c>
    </row>
    <row r="377" spans="1:13" x14ac:dyDescent="0.15">
      <c r="A377" s="308" t="s">
        <v>1598</v>
      </c>
      <c r="B377" s="312">
        <v>20306</v>
      </c>
      <c r="C377" s="389" t="s">
        <v>1226</v>
      </c>
      <c r="D377" s="389" t="s">
        <v>1227</v>
      </c>
      <c r="E377" s="312">
        <v>24141501</v>
      </c>
      <c r="F377" s="312">
        <v>92086135</v>
      </c>
      <c r="G377" s="389" t="s">
        <v>1228</v>
      </c>
      <c r="H377" s="312" t="s">
        <v>41</v>
      </c>
      <c r="I377" s="390">
        <v>140</v>
      </c>
      <c r="J377" s="390">
        <v>5475</v>
      </c>
      <c r="K377" s="391">
        <v>766500</v>
      </c>
      <c r="L377" s="302" t="s">
        <v>1400</v>
      </c>
      <c r="M377" s="303" t="s">
        <v>13</v>
      </c>
    </row>
    <row r="378" spans="1:13" x14ac:dyDescent="0.15">
      <c r="A378" s="308" t="s">
        <v>1598</v>
      </c>
      <c r="B378" s="312">
        <v>20399</v>
      </c>
      <c r="C378" s="389" t="s">
        <v>33</v>
      </c>
      <c r="D378" s="389" t="s">
        <v>719</v>
      </c>
      <c r="E378" s="312">
        <v>31191501</v>
      </c>
      <c r="F378" s="312">
        <v>90029813</v>
      </c>
      <c r="G378" s="312" t="s">
        <v>1229</v>
      </c>
      <c r="H378" s="312" t="s">
        <v>41</v>
      </c>
      <c r="I378" s="390">
        <v>5251.6666666666661</v>
      </c>
      <c r="J378" s="390">
        <v>190.28</v>
      </c>
      <c r="K378" s="391">
        <v>999287.13333333319</v>
      </c>
      <c r="L378" s="302" t="s">
        <v>1401</v>
      </c>
      <c r="M378" s="303" t="s">
        <v>13</v>
      </c>
    </row>
    <row r="379" spans="1:13" x14ac:dyDescent="0.15">
      <c r="A379" s="308" t="s">
        <v>1598</v>
      </c>
      <c r="B379" s="312">
        <v>20399</v>
      </c>
      <c r="C379" s="389" t="s">
        <v>33</v>
      </c>
      <c r="D379" s="389" t="s">
        <v>643</v>
      </c>
      <c r="E379" s="312">
        <v>23131507</v>
      </c>
      <c r="F379" s="312">
        <v>92078660</v>
      </c>
      <c r="G379" s="312" t="s">
        <v>1230</v>
      </c>
      <c r="H379" s="312" t="s">
        <v>1204</v>
      </c>
      <c r="I379" s="390">
        <v>311.66666670000001</v>
      </c>
      <c r="J379" s="390">
        <v>8000</v>
      </c>
      <c r="K379" s="391">
        <v>2493333.3336</v>
      </c>
      <c r="L379" s="302" t="s">
        <v>1402</v>
      </c>
      <c r="M379" s="303" t="s">
        <v>13</v>
      </c>
    </row>
    <row r="380" spans="1:13" x14ac:dyDescent="0.15">
      <c r="A380" s="308" t="s">
        <v>1598</v>
      </c>
      <c r="B380" s="312">
        <v>20399</v>
      </c>
      <c r="C380" s="389" t="s">
        <v>954</v>
      </c>
      <c r="D380" s="389" t="s">
        <v>19</v>
      </c>
      <c r="E380" s="312">
        <v>31162204</v>
      </c>
      <c r="F380" s="312">
        <v>90032492</v>
      </c>
      <c r="G380" s="312" t="s">
        <v>1231</v>
      </c>
      <c r="H380" s="312" t="s">
        <v>41</v>
      </c>
      <c r="I380" s="390">
        <v>71100</v>
      </c>
      <c r="J380" s="390">
        <v>3.47</v>
      </c>
      <c r="K380" s="391">
        <v>246717</v>
      </c>
      <c r="L380" s="302" t="s">
        <v>1403</v>
      </c>
      <c r="M380" s="303" t="s">
        <v>13</v>
      </c>
    </row>
    <row r="381" spans="1:13" x14ac:dyDescent="0.15">
      <c r="A381" s="308" t="s">
        <v>1598</v>
      </c>
      <c r="B381" s="312">
        <v>20399</v>
      </c>
      <c r="C381" s="389" t="s">
        <v>954</v>
      </c>
      <c r="D381" s="389" t="s">
        <v>19</v>
      </c>
      <c r="E381" s="312">
        <v>31162204</v>
      </c>
      <c r="F381" s="312">
        <v>90032492</v>
      </c>
      <c r="G381" s="312" t="s">
        <v>1232</v>
      </c>
      <c r="H381" s="312" t="s">
        <v>41</v>
      </c>
      <c r="I381" s="390">
        <v>200000</v>
      </c>
      <c r="J381" s="390">
        <v>20</v>
      </c>
      <c r="K381" s="391">
        <v>4000000</v>
      </c>
      <c r="L381" s="302" t="s">
        <v>1404</v>
      </c>
      <c r="M381" s="303" t="s">
        <v>13</v>
      </c>
    </row>
    <row r="382" spans="1:13" x14ac:dyDescent="0.15">
      <c r="A382" s="308" t="s">
        <v>1598</v>
      </c>
      <c r="B382" s="389">
        <v>20401</v>
      </c>
      <c r="C382" s="389" t="s">
        <v>1173</v>
      </c>
      <c r="D382" s="389" t="s">
        <v>26</v>
      </c>
      <c r="E382" s="312" t="s">
        <v>1233</v>
      </c>
      <c r="F382" s="312" t="s">
        <v>1234</v>
      </c>
      <c r="G382" s="389" t="s">
        <v>1235</v>
      </c>
      <c r="H382" s="312" t="s">
        <v>41</v>
      </c>
      <c r="I382" s="390">
        <v>1</v>
      </c>
      <c r="J382" s="390">
        <v>11046500</v>
      </c>
      <c r="K382" s="391">
        <v>11046500</v>
      </c>
      <c r="L382" s="302" t="s">
        <v>1405</v>
      </c>
      <c r="M382" s="303" t="s">
        <v>13</v>
      </c>
    </row>
    <row r="383" spans="1:13" x14ac:dyDescent="0.15">
      <c r="A383" s="308" t="s">
        <v>1598</v>
      </c>
      <c r="B383" s="312">
        <v>20402</v>
      </c>
      <c r="C383" s="389" t="s">
        <v>1173</v>
      </c>
      <c r="D383" s="389" t="s">
        <v>59</v>
      </c>
      <c r="E383" s="312" t="s">
        <v>1236</v>
      </c>
      <c r="F383" s="312" t="s">
        <v>1237</v>
      </c>
      <c r="G383" s="312" t="s">
        <v>1238</v>
      </c>
      <c r="H383" s="312" t="s">
        <v>41</v>
      </c>
      <c r="I383" s="390">
        <v>1</v>
      </c>
      <c r="J383" s="390">
        <v>9157700</v>
      </c>
      <c r="K383" s="391">
        <v>9157700</v>
      </c>
      <c r="L383" s="302" t="s">
        <v>1406</v>
      </c>
      <c r="M383" s="303" t="s">
        <v>13</v>
      </c>
    </row>
    <row r="384" spans="1:13" ht="22.5" x14ac:dyDescent="0.15">
      <c r="A384" s="308" t="s">
        <v>1598</v>
      </c>
      <c r="B384" s="389" t="s">
        <v>1239</v>
      </c>
      <c r="C384" s="389" t="s">
        <v>18</v>
      </c>
      <c r="D384" s="389" t="s">
        <v>920</v>
      </c>
      <c r="E384" s="312" t="s">
        <v>1240</v>
      </c>
      <c r="F384" s="312" t="s">
        <v>1241</v>
      </c>
      <c r="G384" s="397" t="s">
        <v>1242</v>
      </c>
      <c r="H384" s="312" t="s">
        <v>41</v>
      </c>
      <c r="I384" s="390">
        <v>10</v>
      </c>
      <c r="J384" s="390">
        <v>150000</v>
      </c>
      <c r="K384" s="391">
        <v>1500000</v>
      </c>
      <c r="L384" s="302" t="s">
        <v>1407</v>
      </c>
      <c r="M384" s="303" t="s">
        <v>13</v>
      </c>
    </row>
    <row r="385" spans="1:13" ht="22.5" x14ac:dyDescent="0.15">
      <c r="A385" s="308" t="s">
        <v>1598</v>
      </c>
      <c r="B385" s="389" t="s">
        <v>1239</v>
      </c>
      <c r="C385" s="389" t="s">
        <v>18</v>
      </c>
      <c r="D385" s="389" t="s">
        <v>1243</v>
      </c>
      <c r="E385" s="312" t="s">
        <v>1240</v>
      </c>
      <c r="F385" s="312" t="s">
        <v>1244</v>
      </c>
      <c r="G385" s="308" t="s">
        <v>1245</v>
      </c>
      <c r="H385" s="312" t="s">
        <v>41</v>
      </c>
      <c r="I385" s="390">
        <v>10</v>
      </c>
      <c r="J385" s="390">
        <v>40000</v>
      </c>
      <c r="K385" s="391">
        <v>400000</v>
      </c>
      <c r="L385" s="302" t="s">
        <v>1408</v>
      </c>
      <c r="M385" s="303" t="s">
        <v>13</v>
      </c>
    </row>
    <row r="386" spans="1:13" x14ac:dyDescent="0.15">
      <c r="A386" s="308" t="s">
        <v>1598</v>
      </c>
      <c r="B386" s="389" t="s">
        <v>1239</v>
      </c>
      <c r="C386" s="389" t="s">
        <v>18</v>
      </c>
      <c r="D386" s="389" t="s">
        <v>1246</v>
      </c>
      <c r="E386" s="312" t="s">
        <v>1240</v>
      </c>
      <c r="F386" s="312" t="s">
        <v>1247</v>
      </c>
      <c r="G386" s="389" t="s">
        <v>1248</v>
      </c>
      <c r="H386" s="312" t="s">
        <v>41</v>
      </c>
      <c r="I386" s="390">
        <v>10</v>
      </c>
      <c r="J386" s="390">
        <v>75000</v>
      </c>
      <c r="K386" s="391">
        <v>750000</v>
      </c>
      <c r="L386" s="302" t="s">
        <v>1409</v>
      </c>
      <c r="M386" s="303" t="s">
        <v>13</v>
      </c>
    </row>
    <row r="387" spans="1:13" x14ac:dyDescent="0.15">
      <c r="A387" s="308" t="s">
        <v>1598</v>
      </c>
      <c r="B387" s="389" t="s">
        <v>1239</v>
      </c>
      <c r="C387" s="389" t="s">
        <v>18</v>
      </c>
      <c r="D387" s="389" t="s">
        <v>1249</v>
      </c>
      <c r="E387" s="312" t="s">
        <v>1240</v>
      </c>
      <c r="F387" s="312" t="s">
        <v>1250</v>
      </c>
      <c r="G387" s="312" t="s">
        <v>1251</v>
      </c>
      <c r="H387" s="312" t="s">
        <v>41</v>
      </c>
      <c r="I387" s="390">
        <v>10</v>
      </c>
      <c r="J387" s="390">
        <v>111540</v>
      </c>
      <c r="K387" s="391">
        <v>1115400</v>
      </c>
      <c r="L387" s="302" t="s">
        <v>1410</v>
      </c>
      <c r="M387" s="303" t="s">
        <v>13</v>
      </c>
    </row>
    <row r="388" spans="1:13" x14ac:dyDescent="0.15">
      <c r="A388" s="308" t="s">
        <v>1598</v>
      </c>
      <c r="B388" s="389" t="s">
        <v>1239</v>
      </c>
      <c r="C388" s="389" t="s">
        <v>14</v>
      </c>
      <c r="D388" s="389" t="s">
        <v>136</v>
      </c>
      <c r="E388" s="312" t="s">
        <v>1252</v>
      </c>
      <c r="F388" s="312" t="s">
        <v>1253</v>
      </c>
      <c r="G388" s="389" t="s">
        <v>1254</v>
      </c>
      <c r="H388" s="312" t="s">
        <v>41</v>
      </c>
      <c r="I388" s="390">
        <v>10</v>
      </c>
      <c r="J388" s="390">
        <v>15000</v>
      </c>
      <c r="K388" s="391">
        <v>150000</v>
      </c>
      <c r="L388" s="302" t="s">
        <v>1411</v>
      </c>
      <c r="M388" s="303" t="s">
        <v>13</v>
      </c>
    </row>
    <row r="389" spans="1:13" x14ac:dyDescent="0.15">
      <c r="A389" s="308" t="s">
        <v>1598</v>
      </c>
      <c r="B389" s="312">
        <v>29901</v>
      </c>
      <c r="C389" s="389" t="s">
        <v>28</v>
      </c>
      <c r="D389" s="389" t="s">
        <v>280</v>
      </c>
      <c r="E389" s="312">
        <v>44121706</v>
      </c>
      <c r="F389" s="389">
        <v>90014332</v>
      </c>
      <c r="G389" s="389" t="s">
        <v>1255</v>
      </c>
      <c r="H389" s="312" t="s">
        <v>41</v>
      </c>
      <c r="I389" s="390">
        <v>200</v>
      </c>
      <c r="J389" s="390">
        <v>250</v>
      </c>
      <c r="K389" s="391">
        <v>50000</v>
      </c>
      <c r="L389" s="302" t="s">
        <v>1412</v>
      </c>
      <c r="M389" s="303" t="s">
        <v>13</v>
      </c>
    </row>
    <row r="390" spans="1:13" x14ac:dyDescent="0.15">
      <c r="A390" s="308" t="s">
        <v>1598</v>
      </c>
      <c r="B390" s="312">
        <v>29903</v>
      </c>
      <c r="C390" s="389" t="s">
        <v>16</v>
      </c>
      <c r="D390" s="389" t="s">
        <v>1256</v>
      </c>
      <c r="E390" s="312">
        <v>14111703</v>
      </c>
      <c r="F390" s="312">
        <v>92001788</v>
      </c>
      <c r="G390" s="312" t="s">
        <v>1257</v>
      </c>
      <c r="H390" s="312" t="s">
        <v>41</v>
      </c>
      <c r="I390" s="390">
        <v>100</v>
      </c>
      <c r="J390" s="390">
        <v>4000</v>
      </c>
      <c r="K390" s="391">
        <v>400000</v>
      </c>
      <c r="L390" s="302" t="s">
        <v>1413</v>
      </c>
      <c r="M390" s="303" t="s">
        <v>13</v>
      </c>
    </row>
    <row r="391" spans="1:13" x14ac:dyDescent="0.15">
      <c r="A391" s="308" t="s">
        <v>1598</v>
      </c>
      <c r="B391" s="312">
        <v>29904</v>
      </c>
      <c r="C391" s="389" t="s">
        <v>38</v>
      </c>
      <c r="D391" s="389" t="s">
        <v>167</v>
      </c>
      <c r="E391" s="389" t="s">
        <v>1258</v>
      </c>
      <c r="F391" s="389" t="s">
        <v>1259</v>
      </c>
      <c r="G391" s="389" t="s">
        <v>1260</v>
      </c>
      <c r="H391" s="312" t="s">
        <v>309</v>
      </c>
      <c r="I391" s="390">
        <v>30</v>
      </c>
      <c r="J391" s="390">
        <v>10000</v>
      </c>
      <c r="K391" s="391">
        <v>300000</v>
      </c>
      <c r="L391" s="302" t="s">
        <v>1414</v>
      </c>
      <c r="M391" s="303" t="s">
        <v>13</v>
      </c>
    </row>
    <row r="392" spans="1:13" x14ac:dyDescent="0.15">
      <c r="A392" s="308" t="s">
        <v>1598</v>
      </c>
      <c r="B392" s="312">
        <v>29904</v>
      </c>
      <c r="C392" s="389" t="s">
        <v>1261</v>
      </c>
      <c r="D392" s="389" t="s">
        <v>744</v>
      </c>
      <c r="E392" s="312">
        <v>47131501</v>
      </c>
      <c r="F392" s="312">
        <v>92001325</v>
      </c>
      <c r="G392" s="389" t="s">
        <v>1262</v>
      </c>
      <c r="H392" s="312" t="s">
        <v>41</v>
      </c>
      <c r="I392" s="390">
        <v>20</v>
      </c>
      <c r="J392" s="390">
        <v>6000</v>
      </c>
      <c r="K392" s="391">
        <v>120000</v>
      </c>
      <c r="L392" s="302" t="s">
        <v>1415</v>
      </c>
      <c r="M392" s="303" t="s">
        <v>13</v>
      </c>
    </row>
    <row r="393" spans="1:13" x14ac:dyDescent="0.15">
      <c r="A393" s="308" t="s">
        <v>1598</v>
      </c>
      <c r="B393" s="312">
        <v>29904</v>
      </c>
      <c r="C393" s="389" t="s">
        <v>1261</v>
      </c>
      <c r="D393" s="389" t="s">
        <v>1263</v>
      </c>
      <c r="E393" s="312">
        <v>47131501</v>
      </c>
      <c r="F393" s="312">
        <v>92001325</v>
      </c>
      <c r="G393" s="389" t="s">
        <v>1264</v>
      </c>
      <c r="H393" s="312" t="s">
        <v>41</v>
      </c>
      <c r="I393" s="390">
        <v>20</v>
      </c>
      <c r="J393" s="390">
        <v>6000</v>
      </c>
      <c r="K393" s="391">
        <v>120000</v>
      </c>
      <c r="L393" s="302" t="s">
        <v>1416</v>
      </c>
      <c r="M393" s="303" t="s">
        <v>13</v>
      </c>
    </row>
    <row r="394" spans="1:13" x14ac:dyDescent="0.15">
      <c r="A394" s="308" t="s">
        <v>1598</v>
      </c>
      <c r="B394" s="312">
        <v>29904</v>
      </c>
      <c r="C394" s="389" t="s">
        <v>33</v>
      </c>
      <c r="D394" s="389" t="s">
        <v>22</v>
      </c>
      <c r="E394" s="312">
        <v>53102799</v>
      </c>
      <c r="F394" s="312">
        <v>92010790</v>
      </c>
      <c r="G394" s="389" t="s">
        <v>1265</v>
      </c>
      <c r="H394" s="312" t="s">
        <v>41</v>
      </c>
      <c r="I394" s="390">
        <v>100</v>
      </c>
      <c r="J394" s="390">
        <v>25000</v>
      </c>
      <c r="K394" s="391">
        <v>2500000</v>
      </c>
      <c r="L394" s="302" t="s">
        <v>1417</v>
      </c>
      <c r="M394" s="303" t="s">
        <v>13</v>
      </c>
    </row>
    <row r="395" spans="1:13" x14ac:dyDescent="0.15">
      <c r="A395" s="308" t="s">
        <v>1598</v>
      </c>
      <c r="B395" s="312">
        <v>29904</v>
      </c>
      <c r="C395" s="389" t="s">
        <v>35</v>
      </c>
      <c r="D395" s="389" t="s">
        <v>36</v>
      </c>
      <c r="E395" s="312">
        <v>46181708</v>
      </c>
      <c r="F395" s="312">
        <v>92014429</v>
      </c>
      <c r="G395" s="389" t="s">
        <v>1266</v>
      </c>
      <c r="H395" s="312" t="s">
        <v>41</v>
      </c>
      <c r="I395" s="390">
        <v>6000</v>
      </c>
      <c r="J395" s="390">
        <v>50</v>
      </c>
      <c r="K395" s="391">
        <v>300000</v>
      </c>
      <c r="L395" s="302" t="s">
        <v>1418</v>
      </c>
      <c r="M395" s="303" t="s">
        <v>13</v>
      </c>
    </row>
    <row r="396" spans="1:13" x14ac:dyDescent="0.15">
      <c r="A396" s="308" t="s">
        <v>1598</v>
      </c>
      <c r="B396" s="312">
        <v>29904</v>
      </c>
      <c r="C396" s="389" t="s">
        <v>16</v>
      </c>
      <c r="D396" s="389" t="s">
        <v>878</v>
      </c>
      <c r="E396" s="312">
        <v>46181501</v>
      </c>
      <c r="F396" s="312">
        <v>92007915</v>
      </c>
      <c r="G396" s="389" t="s">
        <v>1267</v>
      </c>
      <c r="H396" s="312" t="s">
        <v>41</v>
      </c>
      <c r="I396" s="390">
        <v>55</v>
      </c>
      <c r="J396" s="390">
        <v>20000</v>
      </c>
      <c r="K396" s="391">
        <v>1100000</v>
      </c>
      <c r="L396" s="302" t="s">
        <v>1419</v>
      </c>
      <c r="M396" s="303" t="s">
        <v>13</v>
      </c>
    </row>
    <row r="397" spans="1:13" x14ac:dyDescent="0.15">
      <c r="A397" s="308" t="s">
        <v>1598</v>
      </c>
      <c r="B397" s="312">
        <v>29904</v>
      </c>
      <c r="C397" s="389" t="s">
        <v>16</v>
      </c>
      <c r="D397" s="389" t="s">
        <v>878</v>
      </c>
      <c r="E397" s="312">
        <v>46181501</v>
      </c>
      <c r="F397" s="312">
        <v>90029070</v>
      </c>
      <c r="G397" s="389" t="s">
        <v>1268</v>
      </c>
      <c r="H397" s="312" t="s">
        <v>41</v>
      </c>
      <c r="I397" s="390">
        <v>50</v>
      </c>
      <c r="J397" s="390">
        <v>10000</v>
      </c>
      <c r="K397" s="391">
        <v>500000</v>
      </c>
      <c r="L397" s="302" t="s">
        <v>1420</v>
      </c>
      <c r="M397" s="303" t="s">
        <v>13</v>
      </c>
    </row>
    <row r="398" spans="1:13" x14ac:dyDescent="0.15">
      <c r="A398" s="308" t="s">
        <v>1598</v>
      </c>
      <c r="B398" s="312">
        <v>29904</v>
      </c>
      <c r="C398" s="389" t="s">
        <v>16</v>
      </c>
      <c r="D398" s="389" t="s">
        <v>1269</v>
      </c>
      <c r="E398" s="312">
        <v>46181516</v>
      </c>
      <c r="F398" s="312">
        <v>90017803</v>
      </c>
      <c r="G398" s="389" t="s">
        <v>1270</v>
      </c>
      <c r="H398" s="312" t="s">
        <v>41</v>
      </c>
      <c r="I398" s="390">
        <v>0</v>
      </c>
      <c r="J398" s="390">
        <v>5000</v>
      </c>
      <c r="K398" s="391">
        <v>0</v>
      </c>
      <c r="L398" s="302" t="s">
        <v>1421</v>
      </c>
      <c r="M398" s="303" t="s">
        <v>13</v>
      </c>
    </row>
    <row r="399" spans="1:13" x14ac:dyDescent="0.15">
      <c r="A399" s="308" t="s">
        <v>1598</v>
      </c>
      <c r="B399" s="312">
        <v>29905</v>
      </c>
      <c r="C399" s="389" t="s">
        <v>16</v>
      </c>
      <c r="D399" s="389" t="s">
        <v>31</v>
      </c>
      <c r="E399" s="389" t="s">
        <v>1271</v>
      </c>
      <c r="F399" s="389">
        <v>92074174</v>
      </c>
      <c r="G399" s="389" t="s">
        <v>1272</v>
      </c>
      <c r="H399" s="312" t="s">
        <v>1178</v>
      </c>
      <c r="I399" s="390">
        <v>454.20000000000005</v>
      </c>
      <c r="J399" s="390">
        <v>1000</v>
      </c>
      <c r="K399" s="391">
        <v>454200.00000000006</v>
      </c>
      <c r="L399" s="302" t="s">
        <v>1422</v>
      </c>
      <c r="M399" s="303" t="s">
        <v>13</v>
      </c>
    </row>
    <row r="400" spans="1:13" x14ac:dyDescent="0.15">
      <c r="A400" s="308" t="s">
        <v>1598</v>
      </c>
      <c r="B400" s="312">
        <v>29905</v>
      </c>
      <c r="C400" s="389" t="s">
        <v>210</v>
      </c>
      <c r="D400" s="389" t="s">
        <v>22</v>
      </c>
      <c r="E400" s="312">
        <v>47131803</v>
      </c>
      <c r="F400" s="312">
        <v>92001346</v>
      </c>
      <c r="G400" s="389" t="s">
        <v>1273</v>
      </c>
      <c r="H400" s="312" t="s">
        <v>1178</v>
      </c>
      <c r="I400" s="390">
        <v>454.20000000000005</v>
      </c>
      <c r="J400" s="390">
        <v>1500</v>
      </c>
      <c r="K400" s="391">
        <v>681300.00000000012</v>
      </c>
      <c r="L400" s="302" t="s">
        <v>1423</v>
      </c>
      <c r="M400" s="303" t="s">
        <v>13</v>
      </c>
    </row>
    <row r="401" spans="1:13" x14ac:dyDescent="0.15">
      <c r="A401" s="308" t="s">
        <v>1598</v>
      </c>
      <c r="B401" s="312">
        <v>29905</v>
      </c>
      <c r="C401" s="389" t="s">
        <v>14</v>
      </c>
      <c r="D401" s="389" t="s">
        <v>22</v>
      </c>
      <c r="E401" s="312">
        <v>47131604</v>
      </c>
      <c r="F401" s="312">
        <v>90033622</v>
      </c>
      <c r="G401" s="389" t="s">
        <v>1274</v>
      </c>
      <c r="H401" s="312" t="s">
        <v>41</v>
      </c>
      <c r="I401" s="390">
        <v>24</v>
      </c>
      <c r="J401" s="390">
        <v>4000</v>
      </c>
      <c r="K401" s="391">
        <v>96000</v>
      </c>
      <c r="L401" s="302" t="s">
        <v>1424</v>
      </c>
      <c r="M401" s="303" t="s">
        <v>13</v>
      </c>
    </row>
    <row r="402" spans="1:13" x14ac:dyDescent="0.15">
      <c r="A402" s="308" t="s">
        <v>1598</v>
      </c>
      <c r="B402" s="312">
        <v>29905</v>
      </c>
      <c r="C402" s="389" t="s">
        <v>14</v>
      </c>
      <c r="D402" s="389" t="s">
        <v>1275</v>
      </c>
      <c r="E402" s="312">
        <v>47131604</v>
      </c>
      <c r="F402" s="312">
        <v>92001361</v>
      </c>
      <c r="G402" s="389" t="s">
        <v>1276</v>
      </c>
      <c r="H402" s="312" t="s">
        <v>41</v>
      </c>
      <c r="I402" s="390">
        <v>5</v>
      </c>
      <c r="J402" s="390">
        <v>4000</v>
      </c>
      <c r="K402" s="391">
        <v>20000</v>
      </c>
      <c r="L402" s="302" t="s">
        <v>1425</v>
      </c>
      <c r="M402" s="303" t="s">
        <v>13</v>
      </c>
    </row>
    <row r="403" spans="1:13" x14ac:dyDescent="0.15">
      <c r="A403" s="308" t="s">
        <v>1598</v>
      </c>
      <c r="B403" s="312">
        <v>29905</v>
      </c>
      <c r="C403" s="389" t="s">
        <v>14</v>
      </c>
      <c r="D403" s="389" t="s">
        <v>245</v>
      </c>
      <c r="E403" s="312">
        <v>47131604</v>
      </c>
      <c r="F403" s="312">
        <v>92001810</v>
      </c>
      <c r="G403" s="389" t="s">
        <v>1277</v>
      </c>
      <c r="H403" s="312" t="s">
        <v>41</v>
      </c>
      <c r="I403" s="390">
        <v>20</v>
      </c>
      <c r="J403" s="390">
        <v>5000</v>
      </c>
      <c r="K403" s="391">
        <v>100000</v>
      </c>
      <c r="L403" s="302" t="s">
        <v>1426</v>
      </c>
      <c r="M403" s="303" t="s">
        <v>13</v>
      </c>
    </row>
    <row r="404" spans="1:13" x14ac:dyDescent="0.15">
      <c r="A404" s="308" t="s">
        <v>1598</v>
      </c>
      <c r="B404" s="312">
        <v>29905</v>
      </c>
      <c r="C404" s="389" t="s">
        <v>14</v>
      </c>
      <c r="D404" s="389" t="s">
        <v>317</v>
      </c>
      <c r="E404" s="312">
        <v>47131604</v>
      </c>
      <c r="F404" s="312">
        <v>92012651</v>
      </c>
      <c r="G404" s="389" t="s">
        <v>1278</v>
      </c>
      <c r="H404" s="312" t="s">
        <v>41</v>
      </c>
      <c r="I404" s="390">
        <v>50</v>
      </c>
      <c r="J404" s="390">
        <v>3000</v>
      </c>
      <c r="K404" s="391">
        <v>150000</v>
      </c>
      <c r="L404" s="302" t="s">
        <v>1427</v>
      </c>
      <c r="M404" s="303" t="s">
        <v>13</v>
      </c>
    </row>
    <row r="405" spans="1:13" x14ac:dyDescent="0.15">
      <c r="A405" s="308" t="s">
        <v>1598</v>
      </c>
      <c r="B405" s="312">
        <v>29905</v>
      </c>
      <c r="C405" s="389" t="s">
        <v>34</v>
      </c>
      <c r="D405" s="389" t="s">
        <v>22</v>
      </c>
      <c r="E405" s="312">
        <v>47131602</v>
      </c>
      <c r="F405" s="312">
        <v>92076013</v>
      </c>
      <c r="G405" s="389" t="s">
        <v>1279</v>
      </c>
      <c r="H405" s="312" t="s">
        <v>41</v>
      </c>
      <c r="I405" s="390">
        <v>50</v>
      </c>
      <c r="J405" s="390">
        <v>500</v>
      </c>
      <c r="K405" s="391">
        <v>25000</v>
      </c>
      <c r="L405" s="302" t="s">
        <v>1428</v>
      </c>
      <c r="M405" s="303" t="s">
        <v>13</v>
      </c>
    </row>
    <row r="406" spans="1:13" x14ac:dyDescent="0.15">
      <c r="A406" s="308" t="s">
        <v>1598</v>
      </c>
      <c r="B406" s="312">
        <v>29905</v>
      </c>
      <c r="C406" s="389" t="s">
        <v>34</v>
      </c>
      <c r="D406" s="389" t="s">
        <v>648</v>
      </c>
      <c r="E406" s="312">
        <v>47131602</v>
      </c>
      <c r="F406" s="312">
        <v>92038906</v>
      </c>
      <c r="G406" s="389" t="s">
        <v>1280</v>
      </c>
      <c r="H406" s="312" t="s">
        <v>41</v>
      </c>
      <c r="I406" s="390">
        <v>500</v>
      </c>
      <c r="J406" s="390">
        <v>200</v>
      </c>
      <c r="K406" s="391">
        <v>100000</v>
      </c>
      <c r="L406" s="302" t="s">
        <v>1429</v>
      </c>
      <c r="M406" s="303" t="s">
        <v>13</v>
      </c>
    </row>
    <row r="407" spans="1:13" x14ac:dyDescent="0.15">
      <c r="A407" s="308" t="s">
        <v>1598</v>
      </c>
      <c r="B407" s="312">
        <v>29905</v>
      </c>
      <c r="C407" s="389" t="s">
        <v>32</v>
      </c>
      <c r="D407" s="389" t="s">
        <v>19</v>
      </c>
      <c r="E407" s="312">
        <v>53131608</v>
      </c>
      <c r="F407" s="312">
        <v>92001335</v>
      </c>
      <c r="G407" s="389" t="s">
        <v>1281</v>
      </c>
      <c r="H407" s="312" t="s">
        <v>1187</v>
      </c>
      <c r="I407" s="390">
        <v>50</v>
      </c>
      <c r="J407" s="390">
        <v>1200</v>
      </c>
      <c r="K407" s="391">
        <v>60000</v>
      </c>
      <c r="L407" s="302" t="s">
        <v>1430</v>
      </c>
      <c r="M407" s="303" t="s">
        <v>13</v>
      </c>
    </row>
    <row r="408" spans="1:13" x14ac:dyDescent="0.15">
      <c r="A408" s="308" t="s">
        <v>1598</v>
      </c>
      <c r="B408" s="312">
        <v>29905</v>
      </c>
      <c r="C408" s="389" t="s">
        <v>32</v>
      </c>
      <c r="D408" s="389" t="s">
        <v>174</v>
      </c>
      <c r="E408" s="312">
        <v>53131608</v>
      </c>
      <c r="F408" s="312">
        <v>92001335</v>
      </c>
      <c r="G408" s="389" t="s">
        <v>1282</v>
      </c>
      <c r="H408" s="312" t="s">
        <v>1187</v>
      </c>
      <c r="I408" s="390">
        <v>200</v>
      </c>
      <c r="J408" s="390">
        <v>1200</v>
      </c>
      <c r="K408" s="391">
        <v>240000</v>
      </c>
      <c r="L408" s="302" t="s">
        <v>1431</v>
      </c>
      <c r="M408" s="303" t="s">
        <v>13</v>
      </c>
    </row>
    <row r="409" spans="1:13" x14ac:dyDescent="0.15">
      <c r="A409" s="308" t="s">
        <v>1598</v>
      </c>
      <c r="B409" s="312">
        <v>29905</v>
      </c>
      <c r="C409" s="389" t="s">
        <v>32</v>
      </c>
      <c r="D409" s="389" t="s">
        <v>762</v>
      </c>
      <c r="E409" s="312">
        <v>53131608</v>
      </c>
      <c r="F409" s="312">
        <v>92001335</v>
      </c>
      <c r="G409" s="389" t="s">
        <v>1283</v>
      </c>
      <c r="H409" s="312" t="s">
        <v>1187</v>
      </c>
      <c r="I409" s="390">
        <v>200</v>
      </c>
      <c r="J409" s="390">
        <v>1200</v>
      </c>
      <c r="K409" s="391">
        <v>240000</v>
      </c>
      <c r="L409" s="302" t="s">
        <v>1432</v>
      </c>
      <c r="M409" s="303" t="s">
        <v>13</v>
      </c>
    </row>
    <row r="410" spans="1:13" x14ac:dyDescent="0.15">
      <c r="A410" s="308" t="s">
        <v>1598</v>
      </c>
      <c r="B410" s="312">
        <v>29905</v>
      </c>
      <c r="C410" s="389" t="s">
        <v>32</v>
      </c>
      <c r="D410" s="389" t="s">
        <v>174</v>
      </c>
      <c r="E410" s="312">
        <v>53131608</v>
      </c>
      <c r="F410" s="312">
        <v>92001334</v>
      </c>
      <c r="G410" s="312" t="s">
        <v>1284</v>
      </c>
      <c r="H410" s="312" t="s">
        <v>41</v>
      </c>
      <c r="I410" s="390">
        <v>200</v>
      </c>
      <c r="J410" s="390">
        <v>1000</v>
      </c>
      <c r="K410" s="391">
        <v>200000</v>
      </c>
      <c r="L410" s="302" t="s">
        <v>1433</v>
      </c>
      <c r="M410" s="303" t="s">
        <v>13</v>
      </c>
    </row>
    <row r="411" spans="1:13" x14ac:dyDescent="0.15">
      <c r="A411" s="308" t="s">
        <v>1598</v>
      </c>
      <c r="B411" s="312">
        <v>29905</v>
      </c>
      <c r="C411" s="389" t="s">
        <v>32</v>
      </c>
      <c r="D411" s="389" t="s">
        <v>1285</v>
      </c>
      <c r="E411" s="389" t="s">
        <v>1286</v>
      </c>
      <c r="F411" s="389" t="s">
        <v>1287</v>
      </c>
      <c r="G411" s="389" t="s">
        <v>1288</v>
      </c>
      <c r="H411" s="312" t="s">
        <v>41</v>
      </c>
      <c r="I411" s="390">
        <v>300</v>
      </c>
      <c r="J411" s="390">
        <v>500</v>
      </c>
      <c r="K411" s="391">
        <v>150000</v>
      </c>
      <c r="L411" s="302" t="s">
        <v>1434</v>
      </c>
      <c r="M411" s="303" t="s">
        <v>13</v>
      </c>
    </row>
    <row r="412" spans="1:13" x14ac:dyDescent="0.15">
      <c r="A412" s="308" t="s">
        <v>1598</v>
      </c>
      <c r="B412" s="312">
        <v>29905</v>
      </c>
      <c r="C412" s="389" t="s">
        <v>32</v>
      </c>
      <c r="D412" s="389" t="s">
        <v>27</v>
      </c>
      <c r="E412" s="312">
        <v>53131608</v>
      </c>
      <c r="F412" s="312">
        <v>90029423</v>
      </c>
      <c r="G412" s="389" t="s">
        <v>1289</v>
      </c>
      <c r="H412" s="312" t="s">
        <v>1178</v>
      </c>
      <c r="I412" s="390">
        <v>378.5</v>
      </c>
      <c r="J412" s="390">
        <v>1000</v>
      </c>
      <c r="K412" s="391">
        <v>378500</v>
      </c>
      <c r="L412" s="302" t="s">
        <v>1435</v>
      </c>
      <c r="M412" s="303" t="s">
        <v>13</v>
      </c>
    </row>
    <row r="413" spans="1:13" x14ac:dyDescent="0.15">
      <c r="A413" s="308" t="s">
        <v>1598</v>
      </c>
      <c r="B413" s="312">
        <v>29905</v>
      </c>
      <c r="C413" s="389" t="s">
        <v>589</v>
      </c>
      <c r="D413" s="389" t="s">
        <v>22</v>
      </c>
      <c r="E413" s="312">
        <v>47131501</v>
      </c>
      <c r="F413" s="312">
        <v>92003286</v>
      </c>
      <c r="G413" s="389" t="s">
        <v>1290</v>
      </c>
      <c r="H413" s="312" t="s">
        <v>41</v>
      </c>
      <c r="I413" s="390">
        <v>600</v>
      </c>
      <c r="J413" s="390">
        <v>600</v>
      </c>
      <c r="K413" s="391">
        <v>360000</v>
      </c>
      <c r="L413" s="302" t="s">
        <v>1436</v>
      </c>
      <c r="M413" s="303" t="s">
        <v>13</v>
      </c>
    </row>
    <row r="414" spans="1:13" x14ac:dyDescent="0.15">
      <c r="A414" s="308" t="s">
        <v>1598</v>
      </c>
      <c r="B414" s="312">
        <v>29905</v>
      </c>
      <c r="C414" s="389" t="s">
        <v>589</v>
      </c>
      <c r="D414" s="389" t="s">
        <v>36</v>
      </c>
      <c r="E414" s="312">
        <v>47131501</v>
      </c>
      <c r="F414" s="312">
        <v>92003286</v>
      </c>
      <c r="G414" s="389" t="s">
        <v>1291</v>
      </c>
      <c r="H414" s="312" t="s">
        <v>41</v>
      </c>
      <c r="I414" s="390">
        <v>150</v>
      </c>
      <c r="J414" s="390">
        <v>600</v>
      </c>
      <c r="K414" s="391">
        <v>90000</v>
      </c>
      <c r="L414" s="302" t="s">
        <v>1437</v>
      </c>
      <c r="M414" s="303" t="s">
        <v>13</v>
      </c>
    </row>
    <row r="415" spans="1:13" x14ac:dyDescent="0.15">
      <c r="A415" s="308" t="s">
        <v>1598</v>
      </c>
      <c r="B415" s="312">
        <v>29905</v>
      </c>
      <c r="C415" s="389" t="s">
        <v>589</v>
      </c>
      <c r="D415" s="389" t="s">
        <v>20</v>
      </c>
      <c r="E415" s="312">
        <v>47131501</v>
      </c>
      <c r="F415" s="312">
        <v>92003286</v>
      </c>
      <c r="G415" s="389" t="s">
        <v>1292</v>
      </c>
      <c r="H415" s="312" t="s">
        <v>41</v>
      </c>
      <c r="I415" s="390">
        <v>150</v>
      </c>
      <c r="J415" s="390">
        <v>1000</v>
      </c>
      <c r="K415" s="391">
        <v>150000</v>
      </c>
      <c r="L415" s="302" t="s">
        <v>1438</v>
      </c>
      <c r="M415" s="303" t="s">
        <v>13</v>
      </c>
    </row>
    <row r="416" spans="1:13" x14ac:dyDescent="0.15">
      <c r="A416" s="308" t="s">
        <v>1598</v>
      </c>
      <c r="B416" s="312">
        <v>29905</v>
      </c>
      <c r="C416" s="389" t="s">
        <v>16</v>
      </c>
      <c r="D416" s="389" t="s">
        <v>1293</v>
      </c>
      <c r="E416" s="312">
        <v>47131609</v>
      </c>
      <c r="F416" s="312">
        <v>92016257</v>
      </c>
      <c r="G416" s="389" t="s">
        <v>1294</v>
      </c>
      <c r="H416" s="312" t="s">
        <v>41</v>
      </c>
      <c r="I416" s="390">
        <v>10</v>
      </c>
      <c r="J416" s="390">
        <v>5000</v>
      </c>
      <c r="K416" s="391">
        <v>50000</v>
      </c>
      <c r="L416" s="302" t="s">
        <v>1439</v>
      </c>
      <c r="M416" s="303" t="s">
        <v>13</v>
      </c>
    </row>
    <row r="417" spans="1:13" x14ac:dyDescent="0.15">
      <c r="A417" s="308" t="s">
        <v>1598</v>
      </c>
      <c r="B417" s="312">
        <v>29906</v>
      </c>
      <c r="C417" s="389" t="s">
        <v>16</v>
      </c>
      <c r="D417" s="389" t="s">
        <v>1295</v>
      </c>
      <c r="E417" s="389" t="s">
        <v>496</v>
      </c>
      <c r="F417" s="389" t="s">
        <v>497</v>
      </c>
      <c r="G417" s="389" t="s">
        <v>1296</v>
      </c>
      <c r="H417" s="312" t="s">
        <v>41</v>
      </c>
      <c r="I417" s="390">
        <v>30</v>
      </c>
      <c r="J417" s="390">
        <v>1000</v>
      </c>
      <c r="K417" s="391">
        <v>30000</v>
      </c>
      <c r="L417" s="302" t="s">
        <v>1440</v>
      </c>
      <c r="M417" s="303" t="s">
        <v>13</v>
      </c>
    </row>
    <row r="418" spans="1:13" x14ac:dyDescent="0.15">
      <c r="A418" s="308" t="s">
        <v>1598</v>
      </c>
      <c r="B418" s="312">
        <v>29906</v>
      </c>
      <c r="C418" s="389" t="s">
        <v>600</v>
      </c>
      <c r="D418" s="389" t="s">
        <v>52</v>
      </c>
      <c r="E418" s="312">
        <v>46181540</v>
      </c>
      <c r="F418" s="312">
        <v>90015448</v>
      </c>
      <c r="G418" s="389" t="s">
        <v>1297</v>
      </c>
      <c r="H418" s="312" t="s">
        <v>309</v>
      </c>
      <c r="I418" s="390">
        <v>60</v>
      </c>
      <c r="J418" s="390">
        <v>5000</v>
      </c>
      <c r="K418" s="391">
        <v>300000</v>
      </c>
      <c r="L418" s="302" t="s">
        <v>1441</v>
      </c>
      <c r="M418" s="303" t="s">
        <v>13</v>
      </c>
    </row>
    <row r="419" spans="1:13" x14ac:dyDescent="0.15">
      <c r="A419" s="308" t="s">
        <v>1598</v>
      </c>
      <c r="B419" s="312">
        <v>29906</v>
      </c>
      <c r="C419" s="389" t="s">
        <v>16</v>
      </c>
      <c r="D419" s="389" t="s">
        <v>942</v>
      </c>
      <c r="E419" s="312">
        <v>46181516</v>
      </c>
      <c r="F419" s="312">
        <v>90017803</v>
      </c>
      <c r="G419" s="389" t="s">
        <v>1298</v>
      </c>
      <c r="H419" s="312" t="s">
        <v>309</v>
      </c>
      <c r="I419" s="390">
        <v>60</v>
      </c>
      <c r="J419" s="390">
        <v>6000</v>
      </c>
      <c r="K419" s="391">
        <v>360000</v>
      </c>
      <c r="L419" s="302" t="s">
        <v>1442</v>
      </c>
      <c r="M419" s="303" t="s">
        <v>13</v>
      </c>
    </row>
    <row r="420" spans="1:13" x14ac:dyDescent="0.15">
      <c r="A420" s="308" t="s">
        <v>1598</v>
      </c>
      <c r="B420" s="312">
        <v>29906</v>
      </c>
      <c r="C420" s="389" t="s">
        <v>170</v>
      </c>
      <c r="D420" s="389" t="s">
        <v>719</v>
      </c>
      <c r="E420" s="312">
        <v>46181504</v>
      </c>
      <c r="F420" s="312">
        <v>90002943</v>
      </c>
      <c r="G420" s="389" t="s">
        <v>1299</v>
      </c>
      <c r="H420" s="312" t="s">
        <v>309</v>
      </c>
      <c r="I420" s="390">
        <v>1065</v>
      </c>
      <c r="J420" s="390">
        <v>2000</v>
      </c>
      <c r="K420" s="391">
        <v>2130000</v>
      </c>
      <c r="L420" s="302" t="s">
        <v>1443</v>
      </c>
      <c r="M420" s="303" t="s">
        <v>13</v>
      </c>
    </row>
    <row r="421" spans="1:13" x14ac:dyDescent="0.15">
      <c r="A421" s="308" t="s">
        <v>1598</v>
      </c>
      <c r="B421" s="312">
        <v>29906</v>
      </c>
      <c r="C421" s="389" t="s">
        <v>170</v>
      </c>
      <c r="D421" s="389" t="s">
        <v>215</v>
      </c>
      <c r="E421" s="312">
        <v>46181538</v>
      </c>
      <c r="F421" s="312">
        <v>92090013</v>
      </c>
      <c r="G421" s="389" t="s">
        <v>1300</v>
      </c>
      <c r="H421" s="312" t="s">
        <v>309</v>
      </c>
      <c r="I421" s="390">
        <v>50</v>
      </c>
      <c r="J421" s="390">
        <v>20400</v>
      </c>
      <c r="K421" s="391">
        <v>1020000</v>
      </c>
      <c r="L421" s="302" t="s">
        <v>1444</v>
      </c>
      <c r="M421" s="303" t="s">
        <v>13</v>
      </c>
    </row>
    <row r="422" spans="1:13" x14ac:dyDescent="0.15">
      <c r="A422" s="308" t="s">
        <v>1598</v>
      </c>
      <c r="B422" s="312">
        <v>29906</v>
      </c>
      <c r="C422" s="389" t="s">
        <v>600</v>
      </c>
      <c r="D422" s="389" t="s">
        <v>1301</v>
      </c>
      <c r="E422" s="312">
        <v>46182211</v>
      </c>
      <c r="F422" s="312">
        <v>92039776</v>
      </c>
      <c r="G422" s="389" t="s">
        <v>1302</v>
      </c>
      <c r="H422" s="312" t="s">
        <v>41</v>
      </c>
      <c r="I422" s="390">
        <v>170</v>
      </c>
      <c r="J422" s="390">
        <v>4500</v>
      </c>
      <c r="K422" s="391">
        <v>765000</v>
      </c>
      <c r="L422" s="302" t="s">
        <v>1445</v>
      </c>
      <c r="M422" s="303" t="s">
        <v>13</v>
      </c>
    </row>
    <row r="423" spans="1:13" x14ac:dyDescent="0.15">
      <c r="A423" s="308" t="s">
        <v>1598</v>
      </c>
      <c r="B423" s="312">
        <v>29906</v>
      </c>
      <c r="C423" s="389" t="s">
        <v>600</v>
      </c>
      <c r="D423" s="389" t="s">
        <v>15</v>
      </c>
      <c r="E423" s="312">
        <v>46182005</v>
      </c>
      <c r="F423" s="312">
        <v>92043201</v>
      </c>
      <c r="G423" s="389" t="s">
        <v>1303</v>
      </c>
      <c r="H423" s="312" t="s">
        <v>41</v>
      </c>
      <c r="I423" s="390">
        <v>24</v>
      </c>
      <c r="J423" s="390">
        <v>10000</v>
      </c>
      <c r="K423" s="391">
        <v>240000</v>
      </c>
      <c r="L423" s="302" t="s">
        <v>1446</v>
      </c>
      <c r="M423" s="303" t="s">
        <v>13</v>
      </c>
    </row>
    <row r="424" spans="1:13" x14ac:dyDescent="0.15">
      <c r="A424" s="308" t="s">
        <v>1598</v>
      </c>
      <c r="B424" s="312">
        <v>29906</v>
      </c>
      <c r="C424" s="389" t="s">
        <v>600</v>
      </c>
      <c r="D424" s="389" t="s">
        <v>283</v>
      </c>
      <c r="E424" s="312">
        <v>46182005</v>
      </c>
      <c r="F424" s="312">
        <v>92066039</v>
      </c>
      <c r="G424" s="389" t="s">
        <v>1304</v>
      </c>
      <c r="H424" s="312" t="s">
        <v>41</v>
      </c>
      <c r="I424" s="390">
        <v>8500</v>
      </c>
      <c r="J424" s="390">
        <v>50</v>
      </c>
      <c r="K424" s="391">
        <v>425000</v>
      </c>
      <c r="L424" s="302" t="s">
        <v>1447</v>
      </c>
      <c r="M424" s="303" t="s">
        <v>13</v>
      </c>
    </row>
    <row r="425" spans="1:13" x14ac:dyDescent="0.15">
      <c r="A425" s="308" t="s">
        <v>1598</v>
      </c>
      <c r="B425" s="312">
        <v>29906</v>
      </c>
      <c r="C425" s="389" t="s">
        <v>23</v>
      </c>
      <c r="D425" s="389" t="s">
        <v>25</v>
      </c>
      <c r="E425" s="389" t="s">
        <v>496</v>
      </c>
      <c r="F425" s="389" t="s">
        <v>497</v>
      </c>
      <c r="G425" s="389" t="s">
        <v>1305</v>
      </c>
      <c r="H425" s="312" t="s">
        <v>41</v>
      </c>
      <c r="I425" s="390">
        <v>50</v>
      </c>
      <c r="J425" s="390">
        <v>1000</v>
      </c>
      <c r="K425" s="391">
        <v>50000</v>
      </c>
      <c r="L425" s="302" t="s">
        <v>1448</v>
      </c>
      <c r="M425" s="303" t="s">
        <v>13</v>
      </c>
    </row>
    <row r="426" spans="1:13" x14ac:dyDescent="0.15">
      <c r="A426" s="308" t="s">
        <v>1598</v>
      </c>
      <c r="B426" s="312">
        <v>29906</v>
      </c>
      <c r="C426" s="389" t="s">
        <v>23</v>
      </c>
      <c r="D426" s="389" t="s">
        <v>31</v>
      </c>
      <c r="E426" s="389" t="s">
        <v>1306</v>
      </c>
      <c r="F426" s="389" t="s">
        <v>1307</v>
      </c>
      <c r="G426" s="389" t="s">
        <v>1308</v>
      </c>
      <c r="H426" s="312" t="s">
        <v>41</v>
      </c>
      <c r="I426" s="390">
        <v>30</v>
      </c>
      <c r="J426" s="390">
        <v>1000</v>
      </c>
      <c r="K426" s="391">
        <v>30000</v>
      </c>
      <c r="L426" s="302" t="s">
        <v>1449</v>
      </c>
      <c r="M426" s="303" t="s">
        <v>13</v>
      </c>
    </row>
    <row r="427" spans="1:13" ht="33.75" x14ac:dyDescent="0.15">
      <c r="A427" s="308" t="s">
        <v>1598</v>
      </c>
      <c r="B427" s="312">
        <v>29906</v>
      </c>
      <c r="C427" s="389" t="s">
        <v>1309</v>
      </c>
      <c r="D427" s="389" t="s">
        <v>1310</v>
      </c>
      <c r="E427" s="312">
        <v>53103201</v>
      </c>
      <c r="F427" s="389" t="s">
        <v>1481</v>
      </c>
      <c r="G427" s="397" t="s">
        <v>1311</v>
      </c>
      <c r="H427" s="312" t="s">
        <v>41</v>
      </c>
      <c r="I427" s="390">
        <v>300</v>
      </c>
      <c r="J427" s="390">
        <v>3000</v>
      </c>
      <c r="K427" s="391">
        <v>900000</v>
      </c>
      <c r="L427" s="302" t="s">
        <v>1450</v>
      </c>
      <c r="M427" s="303" t="s">
        <v>13</v>
      </c>
    </row>
    <row r="428" spans="1:13" x14ac:dyDescent="0.15">
      <c r="A428" s="308" t="s">
        <v>1598</v>
      </c>
      <c r="B428" s="312">
        <v>29907</v>
      </c>
      <c r="C428" s="389" t="s">
        <v>1312</v>
      </c>
      <c r="D428" s="389" t="s">
        <v>25</v>
      </c>
      <c r="E428" s="312">
        <v>48101599</v>
      </c>
      <c r="F428" s="312">
        <v>92089331</v>
      </c>
      <c r="G428" s="389" t="s">
        <v>1313</v>
      </c>
      <c r="H428" s="312" t="s">
        <v>41</v>
      </c>
      <c r="I428" s="390">
        <v>240</v>
      </c>
      <c r="J428" s="390">
        <v>6000</v>
      </c>
      <c r="K428" s="391">
        <v>1440000</v>
      </c>
      <c r="L428" s="302" t="s">
        <v>1451</v>
      </c>
      <c r="M428" s="303" t="s">
        <v>13</v>
      </c>
    </row>
    <row r="429" spans="1:13" x14ac:dyDescent="0.15">
      <c r="A429" s="308" t="s">
        <v>1598</v>
      </c>
      <c r="B429" s="312">
        <v>29999</v>
      </c>
      <c r="C429" s="389" t="s">
        <v>214</v>
      </c>
      <c r="D429" s="389" t="s">
        <v>20</v>
      </c>
      <c r="E429" s="312">
        <v>24111503</v>
      </c>
      <c r="F429" s="312">
        <v>92081457</v>
      </c>
      <c r="G429" s="389" t="s">
        <v>1314</v>
      </c>
      <c r="H429" s="389" t="s">
        <v>1187</v>
      </c>
      <c r="I429" s="390">
        <v>4448.0119047619046</v>
      </c>
      <c r="J429" s="390">
        <v>1468.63</v>
      </c>
      <c r="K429" s="391">
        <v>6532483.7236904763</v>
      </c>
      <c r="L429" s="302" t="s">
        <v>1452</v>
      </c>
      <c r="M429" s="303" t="s">
        <v>13</v>
      </c>
    </row>
    <row r="430" spans="1:13" x14ac:dyDescent="0.15">
      <c r="A430" s="308" t="s">
        <v>1598</v>
      </c>
      <c r="B430" s="312">
        <v>29999</v>
      </c>
      <c r="C430" s="389" t="s">
        <v>170</v>
      </c>
      <c r="D430" s="389" t="s">
        <v>729</v>
      </c>
      <c r="E430" s="389" t="s">
        <v>486</v>
      </c>
      <c r="F430" s="389" t="s">
        <v>498</v>
      </c>
      <c r="G430" s="389" t="s">
        <v>1315</v>
      </c>
      <c r="H430" s="389" t="s">
        <v>309</v>
      </c>
      <c r="I430" s="390">
        <v>300</v>
      </c>
      <c r="J430" s="390">
        <v>1000</v>
      </c>
      <c r="K430" s="391">
        <v>300000</v>
      </c>
      <c r="L430" s="302" t="s">
        <v>1453</v>
      </c>
      <c r="M430" s="303" t="s">
        <v>13</v>
      </c>
    </row>
    <row r="431" spans="1:13" x14ac:dyDescent="0.15">
      <c r="A431" s="308" t="s">
        <v>1598</v>
      </c>
      <c r="B431" s="312">
        <v>29999</v>
      </c>
      <c r="C431" s="389" t="s">
        <v>170</v>
      </c>
      <c r="D431" s="389" t="s">
        <v>277</v>
      </c>
      <c r="E431" s="389" t="s">
        <v>486</v>
      </c>
      <c r="F431" s="389" t="s">
        <v>498</v>
      </c>
      <c r="G431" s="389" t="s">
        <v>1316</v>
      </c>
      <c r="H431" s="389" t="s">
        <v>309</v>
      </c>
      <c r="I431" s="390">
        <v>1000</v>
      </c>
      <c r="J431" s="390">
        <v>1000</v>
      </c>
      <c r="K431" s="391">
        <v>1000000</v>
      </c>
      <c r="L431" s="302" t="s">
        <v>1454</v>
      </c>
      <c r="M431" s="303" t="s">
        <v>13</v>
      </c>
    </row>
    <row r="432" spans="1:13" x14ac:dyDescent="0.15">
      <c r="A432" s="308" t="s">
        <v>1598</v>
      </c>
      <c r="B432" s="312">
        <v>29999</v>
      </c>
      <c r="C432" s="389" t="s">
        <v>950</v>
      </c>
      <c r="D432" s="389" t="s">
        <v>1317</v>
      </c>
      <c r="E432" s="312">
        <v>31201623</v>
      </c>
      <c r="F432" s="312">
        <v>90030220</v>
      </c>
      <c r="G432" s="389" t="s">
        <v>1318</v>
      </c>
      <c r="H432" s="389" t="s">
        <v>1178</v>
      </c>
      <c r="I432" s="390">
        <v>283.875</v>
      </c>
      <c r="J432" s="390">
        <v>2500</v>
      </c>
      <c r="K432" s="391">
        <v>709687.5</v>
      </c>
      <c r="L432" s="302" t="s">
        <v>1455</v>
      </c>
      <c r="M432" s="303" t="s">
        <v>13</v>
      </c>
    </row>
    <row r="433" spans="1:13" x14ac:dyDescent="0.15">
      <c r="A433" s="308" t="s">
        <v>1598</v>
      </c>
      <c r="B433" s="312">
        <v>29999</v>
      </c>
      <c r="C433" s="389" t="s">
        <v>950</v>
      </c>
      <c r="D433" s="389" t="s">
        <v>1319</v>
      </c>
      <c r="E433" s="389" t="s">
        <v>1320</v>
      </c>
      <c r="F433" s="389" t="s">
        <v>1321</v>
      </c>
      <c r="G433" s="389" t="s">
        <v>1322</v>
      </c>
      <c r="H433" s="389" t="s">
        <v>1178</v>
      </c>
      <c r="I433" s="390">
        <v>1546.25</v>
      </c>
      <c r="J433" s="390">
        <v>1914.87</v>
      </c>
      <c r="K433" s="391">
        <v>2960867.7374999998</v>
      </c>
      <c r="L433" s="302" t="s">
        <v>1456</v>
      </c>
      <c r="M433" s="303" t="s">
        <v>13</v>
      </c>
    </row>
    <row r="434" spans="1:13" x14ac:dyDescent="0.15">
      <c r="A434" s="308" t="s">
        <v>1598</v>
      </c>
      <c r="B434" s="312">
        <v>29999</v>
      </c>
      <c r="C434" s="389" t="s">
        <v>16</v>
      </c>
      <c r="D434" s="389" t="s">
        <v>1126</v>
      </c>
      <c r="E434" s="312">
        <v>24112404</v>
      </c>
      <c r="F434" s="312">
        <v>90028680</v>
      </c>
      <c r="G434" s="389" t="s">
        <v>1323</v>
      </c>
      <c r="H434" s="389" t="s">
        <v>41</v>
      </c>
      <c r="I434" s="390">
        <v>155</v>
      </c>
      <c r="J434" s="390">
        <v>10000</v>
      </c>
      <c r="K434" s="391">
        <v>1550000</v>
      </c>
      <c r="L434" s="302" t="s">
        <v>1457</v>
      </c>
      <c r="M434" s="303" t="s">
        <v>13</v>
      </c>
    </row>
    <row r="435" spans="1:13" ht="22.5" x14ac:dyDescent="0.15">
      <c r="A435" s="308" t="s">
        <v>1598</v>
      </c>
      <c r="B435" s="312">
        <v>29999</v>
      </c>
      <c r="C435" s="389" t="s">
        <v>16</v>
      </c>
      <c r="D435" s="389" t="s">
        <v>1324</v>
      </c>
      <c r="E435" s="312">
        <v>56112304</v>
      </c>
      <c r="F435" s="312">
        <v>92078663</v>
      </c>
      <c r="G435" s="397" t="s">
        <v>1325</v>
      </c>
      <c r="H435" s="389" t="s">
        <v>41</v>
      </c>
      <c r="I435" s="390">
        <v>4000</v>
      </c>
      <c r="J435" s="390">
        <v>9490</v>
      </c>
      <c r="K435" s="391">
        <v>37960000</v>
      </c>
      <c r="L435" s="302" t="s">
        <v>1458</v>
      </c>
      <c r="M435" s="303" t="s">
        <v>13</v>
      </c>
    </row>
    <row r="436" spans="1:13" x14ac:dyDescent="0.15">
      <c r="A436" s="308" t="s">
        <v>1598</v>
      </c>
      <c r="B436" s="312">
        <v>29999</v>
      </c>
      <c r="C436" s="389" t="s">
        <v>16</v>
      </c>
      <c r="D436" s="389" t="s">
        <v>1326</v>
      </c>
      <c r="E436" s="312">
        <v>56112301</v>
      </c>
      <c r="F436" s="312">
        <v>92081867</v>
      </c>
      <c r="G436" s="389" t="s">
        <v>1327</v>
      </c>
      <c r="H436" s="389" t="s">
        <v>41</v>
      </c>
      <c r="I436" s="390">
        <v>26500</v>
      </c>
      <c r="J436" s="390">
        <v>3650</v>
      </c>
      <c r="K436" s="391">
        <v>96725000</v>
      </c>
      <c r="L436" s="302" t="s">
        <v>1459</v>
      </c>
      <c r="M436" s="303" t="s">
        <v>13</v>
      </c>
    </row>
    <row r="437" spans="1:13" x14ac:dyDescent="0.15">
      <c r="A437" s="308" t="s">
        <v>1598</v>
      </c>
      <c r="B437" s="312">
        <v>29999</v>
      </c>
      <c r="C437" s="389" t="s">
        <v>16</v>
      </c>
      <c r="D437" s="389" t="s">
        <v>1326</v>
      </c>
      <c r="E437" s="312">
        <v>56112304</v>
      </c>
      <c r="F437" s="312">
        <v>92081858</v>
      </c>
      <c r="G437" s="389" t="s">
        <v>1328</v>
      </c>
      <c r="H437" s="389" t="s">
        <v>41</v>
      </c>
      <c r="I437" s="390">
        <v>26500</v>
      </c>
      <c r="J437" s="390">
        <v>3650</v>
      </c>
      <c r="K437" s="391">
        <v>96725000</v>
      </c>
      <c r="L437" s="302" t="s">
        <v>1460</v>
      </c>
      <c r="M437" s="303" t="s">
        <v>13</v>
      </c>
    </row>
    <row r="438" spans="1:13" x14ac:dyDescent="0.15">
      <c r="A438" s="308" t="s">
        <v>1598</v>
      </c>
      <c r="B438" s="312">
        <v>29999</v>
      </c>
      <c r="C438" s="389" t="s">
        <v>954</v>
      </c>
      <c r="D438" s="389" t="s">
        <v>1329</v>
      </c>
      <c r="E438" s="312">
        <v>56101903</v>
      </c>
      <c r="F438" s="312">
        <v>92079299</v>
      </c>
      <c r="G438" s="389" t="s">
        <v>1330</v>
      </c>
      <c r="H438" s="389" t="s">
        <v>41</v>
      </c>
      <c r="I438" s="390">
        <v>61499.999999999993</v>
      </c>
      <c r="J438" s="390">
        <v>21.78</v>
      </c>
      <c r="K438" s="391">
        <v>1339470</v>
      </c>
      <c r="L438" s="302" t="s">
        <v>1461</v>
      </c>
      <c r="M438" s="303" t="s">
        <v>13</v>
      </c>
    </row>
    <row r="439" spans="1:13" x14ac:dyDescent="0.15">
      <c r="A439" s="308" t="s">
        <v>1598</v>
      </c>
      <c r="B439" s="312">
        <v>29999</v>
      </c>
      <c r="C439" s="389" t="s">
        <v>954</v>
      </c>
      <c r="D439" s="389" t="s">
        <v>744</v>
      </c>
      <c r="E439" s="312">
        <v>56101903</v>
      </c>
      <c r="F439" s="312">
        <v>92079300</v>
      </c>
      <c r="G439" s="389" t="s">
        <v>1331</v>
      </c>
      <c r="H439" s="389" t="s">
        <v>41</v>
      </c>
      <c r="I439" s="390">
        <v>8039.9999999999991</v>
      </c>
      <c r="J439" s="390">
        <v>400</v>
      </c>
      <c r="K439" s="391">
        <v>3215999.9999999995</v>
      </c>
      <c r="L439" s="302" t="s">
        <v>1462</v>
      </c>
      <c r="M439" s="303" t="s">
        <v>13</v>
      </c>
    </row>
    <row r="440" spans="1:13" x14ac:dyDescent="0.15">
      <c r="A440" s="308" t="s">
        <v>1598</v>
      </c>
      <c r="B440" s="312">
        <v>29999</v>
      </c>
      <c r="C440" s="389" t="s">
        <v>16</v>
      </c>
      <c r="D440" s="389" t="s">
        <v>1332</v>
      </c>
      <c r="E440" s="312">
        <v>55121701</v>
      </c>
      <c r="F440" s="312">
        <v>92097644</v>
      </c>
      <c r="G440" s="389" t="s">
        <v>1333</v>
      </c>
      <c r="H440" s="389" t="s">
        <v>41</v>
      </c>
      <c r="I440" s="390">
        <v>32000</v>
      </c>
      <c r="J440" s="390">
        <v>150</v>
      </c>
      <c r="K440" s="391">
        <v>4800000</v>
      </c>
      <c r="L440" s="302" t="s">
        <v>1463</v>
      </c>
      <c r="M440" s="303" t="s">
        <v>13</v>
      </c>
    </row>
    <row r="441" spans="1:13" x14ac:dyDescent="0.15">
      <c r="A441" s="308" t="s">
        <v>1598</v>
      </c>
      <c r="B441" s="312">
        <v>50101</v>
      </c>
      <c r="C441" s="389" t="s">
        <v>21</v>
      </c>
      <c r="D441" s="389" t="s">
        <v>1334</v>
      </c>
      <c r="E441" s="312">
        <v>27112737</v>
      </c>
      <c r="F441" s="312">
        <v>92036469</v>
      </c>
      <c r="G441" s="389" t="s">
        <v>1335</v>
      </c>
      <c r="H441" s="312" t="s">
        <v>41</v>
      </c>
      <c r="I441" s="390">
        <v>4</v>
      </c>
      <c r="J441" s="390">
        <v>100000</v>
      </c>
      <c r="K441" s="391">
        <v>400000</v>
      </c>
      <c r="L441" s="302" t="s">
        <v>1464</v>
      </c>
      <c r="M441" s="303" t="s">
        <v>13</v>
      </c>
    </row>
    <row r="442" spans="1:13" x14ac:dyDescent="0.15">
      <c r="A442" s="308" t="s">
        <v>1598</v>
      </c>
      <c r="B442" s="312">
        <v>50101</v>
      </c>
      <c r="C442" s="389" t="s">
        <v>23</v>
      </c>
      <c r="D442" s="389" t="s">
        <v>15</v>
      </c>
      <c r="E442" s="312">
        <v>40151601</v>
      </c>
      <c r="F442" s="312">
        <v>92008544</v>
      </c>
      <c r="G442" s="389" t="s">
        <v>1336</v>
      </c>
      <c r="H442" s="312" t="s">
        <v>41</v>
      </c>
      <c r="I442" s="390">
        <v>1</v>
      </c>
      <c r="J442" s="390">
        <v>1000000</v>
      </c>
      <c r="K442" s="391">
        <v>1000000</v>
      </c>
      <c r="L442" s="302" t="s">
        <v>1465</v>
      </c>
      <c r="M442" s="303" t="s">
        <v>13</v>
      </c>
    </row>
    <row r="443" spans="1:13" x14ac:dyDescent="0.15">
      <c r="A443" s="308" t="s">
        <v>1598</v>
      </c>
      <c r="B443" s="312">
        <v>50101</v>
      </c>
      <c r="C443" s="389" t="s">
        <v>21</v>
      </c>
      <c r="D443" s="389" t="s">
        <v>142</v>
      </c>
      <c r="E443" s="312">
        <v>27112749</v>
      </c>
      <c r="F443" s="312">
        <v>92029873</v>
      </c>
      <c r="G443" s="389" t="s">
        <v>1337</v>
      </c>
      <c r="H443" s="312" t="s">
        <v>41</v>
      </c>
      <c r="I443" s="390">
        <v>7</v>
      </c>
      <c r="J443" s="390">
        <v>100000</v>
      </c>
      <c r="K443" s="391">
        <v>700000</v>
      </c>
      <c r="L443" s="302" t="s">
        <v>1466</v>
      </c>
      <c r="M443" s="303" t="s">
        <v>13</v>
      </c>
    </row>
    <row r="444" spans="1:13" x14ac:dyDescent="0.15">
      <c r="A444" s="308" t="s">
        <v>1598</v>
      </c>
      <c r="B444" s="312">
        <v>50101</v>
      </c>
      <c r="C444" s="389" t="s">
        <v>21</v>
      </c>
      <c r="D444" s="389" t="s">
        <v>142</v>
      </c>
      <c r="E444" s="312">
        <v>27112749</v>
      </c>
      <c r="F444" s="312">
        <v>92040589</v>
      </c>
      <c r="G444" s="389" t="s">
        <v>1337</v>
      </c>
      <c r="H444" s="312"/>
      <c r="I444" s="390"/>
      <c r="J444" s="390"/>
      <c r="K444" s="391"/>
      <c r="L444" s="302" t="s">
        <v>1467</v>
      </c>
      <c r="M444" s="303" t="s">
        <v>13</v>
      </c>
    </row>
    <row r="445" spans="1:13" ht="33.75" x14ac:dyDescent="0.15">
      <c r="A445" s="308" t="s">
        <v>1598</v>
      </c>
      <c r="B445" s="312">
        <v>50101</v>
      </c>
      <c r="C445" s="389" t="s">
        <v>23</v>
      </c>
      <c r="D445" s="389" t="s">
        <v>1338</v>
      </c>
      <c r="E445" s="389" t="s">
        <v>1339</v>
      </c>
      <c r="F445" s="389" t="s">
        <v>1340</v>
      </c>
      <c r="G445" s="397" t="s">
        <v>1341</v>
      </c>
      <c r="H445" s="312" t="s">
        <v>41</v>
      </c>
      <c r="I445" s="390">
        <v>8</v>
      </c>
      <c r="J445" s="390">
        <v>100000</v>
      </c>
      <c r="K445" s="391">
        <v>800000</v>
      </c>
      <c r="L445" s="302" t="s">
        <v>1468</v>
      </c>
      <c r="M445" s="303" t="s">
        <v>13</v>
      </c>
    </row>
    <row r="446" spans="1:13" x14ac:dyDescent="0.15">
      <c r="A446" s="308" t="s">
        <v>1598</v>
      </c>
      <c r="B446" s="312">
        <v>50101</v>
      </c>
      <c r="C446" s="389" t="s">
        <v>14</v>
      </c>
      <c r="D446" s="389" t="s">
        <v>15</v>
      </c>
      <c r="E446" s="312">
        <v>23271408</v>
      </c>
      <c r="F446" s="312">
        <v>92010500</v>
      </c>
      <c r="G446" s="389" t="s">
        <v>1342</v>
      </c>
      <c r="H446" s="312" t="s">
        <v>41</v>
      </c>
      <c r="I446" s="390">
        <v>1</v>
      </c>
      <c r="J446" s="390">
        <v>2350000</v>
      </c>
      <c r="K446" s="391">
        <v>2350000</v>
      </c>
      <c r="L446" s="302" t="s">
        <v>1469</v>
      </c>
      <c r="M446" s="303" t="s">
        <v>13</v>
      </c>
    </row>
    <row r="447" spans="1:13" x14ac:dyDescent="0.15">
      <c r="A447" s="308" t="s">
        <v>1598</v>
      </c>
      <c r="B447" s="312">
        <v>50101</v>
      </c>
      <c r="C447" s="389" t="s">
        <v>30</v>
      </c>
      <c r="D447" s="389" t="s">
        <v>744</v>
      </c>
      <c r="E447" s="312">
        <v>31211908</v>
      </c>
      <c r="F447" s="312">
        <v>90010345</v>
      </c>
      <c r="G447" s="389" t="s">
        <v>1343</v>
      </c>
      <c r="H447" s="312" t="s">
        <v>41</v>
      </c>
      <c r="I447" s="390">
        <v>6</v>
      </c>
      <c r="J447" s="390">
        <v>200000</v>
      </c>
      <c r="K447" s="391">
        <v>1200000</v>
      </c>
      <c r="L447" s="302" t="s">
        <v>1470</v>
      </c>
      <c r="M447" s="303" t="s">
        <v>13</v>
      </c>
    </row>
    <row r="448" spans="1:13" x14ac:dyDescent="0.15">
      <c r="A448" s="308" t="s">
        <v>1598</v>
      </c>
      <c r="B448" s="312">
        <v>50101</v>
      </c>
      <c r="C448" s="389" t="s">
        <v>311</v>
      </c>
      <c r="D448" s="389" t="s">
        <v>1344</v>
      </c>
      <c r="E448" s="312">
        <v>24101505</v>
      </c>
      <c r="F448" s="312">
        <v>92007728</v>
      </c>
      <c r="G448" s="389" t="s">
        <v>1345</v>
      </c>
      <c r="H448" s="312" t="s">
        <v>41</v>
      </c>
      <c r="I448" s="390">
        <v>2</v>
      </c>
      <c r="J448" s="390">
        <v>300000</v>
      </c>
      <c r="K448" s="391">
        <v>600000</v>
      </c>
      <c r="L448" s="302" t="s">
        <v>1471</v>
      </c>
      <c r="M448" s="303" t="s">
        <v>13</v>
      </c>
    </row>
    <row r="449" spans="1:13" ht="22.5" x14ac:dyDescent="0.15">
      <c r="A449" s="308" t="s">
        <v>1598</v>
      </c>
      <c r="B449" s="312">
        <v>50101</v>
      </c>
      <c r="C449" s="389" t="s">
        <v>16</v>
      </c>
      <c r="D449" s="389" t="s">
        <v>1346</v>
      </c>
      <c r="E449" s="312" t="s">
        <v>1347</v>
      </c>
      <c r="F449" s="312" t="s">
        <v>1348</v>
      </c>
      <c r="G449" s="397" t="s">
        <v>1349</v>
      </c>
      <c r="H449" s="312" t="s">
        <v>41</v>
      </c>
      <c r="I449" s="390">
        <v>2</v>
      </c>
      <c r="J449" s="390">
        <v>150000</v>
      </c>
      <c r="K449" s="391">
        <v>300000</v>
      </c>
      <c r="L449" s="302" t="s">
        <v>1472</v>
      </c>
      <c r="M449" s="303" t="s">
        <v>13</v>
      </c>
    </row>
    <row r="450" spans="1:13" ht="45" x14ac:dyDescent="0.15">
      <c r="A450" s="308" t="s">
        <v>1598</v>
      </c>
      <c r="B450" s="312">
        <v>50101</v>
      </c>
      <c r="C450" s="389" t="s">
        <v>16</v>
      </c>
      <c r="D450" s="389" t="s">
        <v>1350</v>
      </c>
      <c r="E450" s="312">
        <v>27112501</v>
      </c>
      <c r="F450" s="312">
        <v>92054775</v>
      </c>
      <c r="G450" s="397" t="s">
        <v>1351</v>
      </c>
      <c r="H450" s="312" t="s">
        <v>41</v>
      </c>
      <c r="I450" s="390">
        <v>7</v>
      </c>
      <c r="J450" s="390">
        <v>2000000</v>
      </c>
      <c r="K450" s="391">
        <v>14000000</v>
      </c>
      <c r="L450" s="302" t="s">
        <v>1473</v>
      </c>
      <c r="M450" s="303" t="s">
        <v>13</v>
      </c>
    </row>
    <row r="451" spans="1:13" x14ac:dyDescent="0.15">
      <c r="A451" s="308" t="s">
        <v>1598</v>
      </c>
      <c r="B451" s="312">
        <v>50101</v>
      </c>
      <c r="C451" s="389" t="s">
        <v>16</v>
      </c>
      <c r="D451" s="389" t="s">
        <v>1352</v>
      </c>
      <c r="E451" s="312">
        <v>41103311</v>
      </c>
      <c r="F451" s="312">
        <v>90030657</v>
      </c>
      <c r="G451" s="389" t="s">
        <v>1353</v>
      </c>
      <c r="H451" s="312" t="s">
        <v>41</v>
      </c>
      <c r="I451" s="390">
        <v>2</v>
      </c>
      <c r="J451" s="390">
        <v>100000</v>
      </c>
      <c r="K451" s="391">
        <v>200000</v>
      </c>
      <c r="L451" s="302" t="s">
        <v>1474</v>
      </c>
      <c r="M451" s="303" t="s">
        <v>13</v>
      </c>
    </row>
    <row r="452" spans="1:13" ht="22.5" x14ac:dyDescent="0.15">
      <c r="A452" s="308" t="s">
        <v>1598</v>
      </c>
      <c r="B452" s="312">
        <v>50101</v>
      </c>
      <c r="C452" s="389" t="s">
        <v>16</v>
      </c>
      <c r="D452" s="389" t="s">
        <v>1354</v>
      </c>
      <c r="E452" s="312">
        <v>40101604</v>
      </c>
      <c r="F452" s="312">
        <v>92040568</v>
      </c>
      <c r="G452" s="397" t="s">
        <v>1355</v>
      </c>
      <c r="H452" s="312" t="s">
        <v>41</v>
      </c>
      <c r="I452" s="390">
        <v>5</v>
      </c>
      <c r="J452" s="390">
        <v>200000</v>
      </c>
      <c r="K452" s="391">
        <v>1000000</v>
      </c>
      <c r="L452" s="302" t="s">
        <v>1475</v>
      </c>
      <c r="M452" s="303" t="s">
        <v>13</v>
      </c>
    </row>
    <row r="453" spans="1:13" x14ac:dyDescent="0.15">
      <c r="A453" s="308" t="s">
        <v>1598</v>
      </c>
      <c r="B453" s="312">
        <v>50102</v>
      </c>
      <c r="C453" s="389" t="s">
        <v>14</v>
      </c>
      <c r="D453" s="389" t="s">
        <v>744</v>
      </c>
      <c r="E453" s="389" t="s">
        <v>1356</v>
      </c>
      <c r="F453" s="389" t="s">
        <v>1357</v>
      </c>
      <c r="G453" s="312" t="s">
        <v>1358</v>
      </c>
      <c r="H453" s="312" t="s">
        <v>41</v>
      </c>
      <c r="I453" s="390">
        <v>2</v>
      </c>
      <c r="J453" s="390">
        <v>15000000</v>
      </c>
      <c r="K453" s="391">
        <v>30000000</v>
      </c>
      <c r="L453" s="302" t="s">
        <v>1476</v>
      </c>
      <c r="M453" s="303" t="s">
        <v>13</v>
      </c>
    </row>
    <row r="454" spans="1:13" x14ac:dyDescent="0.15">
      <c r="A454" s="308" t="s">
        <v>1598</v>
      </c>
      <c r="B454" s="312">
        <v>50199</v>
      </c>
      <c r="C454" s="389" t="s">
        <v>21</v>
      </c>
      <c r="D454" s="389" t="s">
        <v>1359</v>
      </c>
      <c r="E454" s="312">
        <v>46191601</v>
      </c>
      <c r="F454" s="312">
        <v>92007211</v>
      </c>
      <c r="G454" s="389" t="s">
        <v>1360</v>
      </c>
      <c r="H454" s="312" t="s">
        <v>41</v>
      </c>
      <c r="I454" s="390">
        <v>4</v>
      </c>
      <c r="J454" s="390">
        <v>50000</v>
      </c>
      <c r="K454" s="391">
        <v>200000</v>
      </c>
      <c r="L454" s="302" t="s">
        <v>1477</v>
      </c>
      <c r="M454" s="303" t="s">
        <v>13</v>
      </c>
    </row>
    <row r="455" spans="1:13" x14ac:dyDescent="0.15">
      <c r="A455" s="308" t="s">
        <v>1598</v>
      </c>
      <c r="B455" s="312">
        <v>50199</v>
      </c>
      <c r="C455" s="389" t="s">
        <v>21</v>
      </c>
      <c r="D455" s="389" t="s">
        <v>1361</v>
      </c>
      <c r="E455" s="312">
        <v>46191601</v>
      </c>
      <c r="F455" s="312">
        <v>90004184</v>
      </c>
      <c r="G455" s="389" t="s">
        <v>1362</v>
      </c>
      <c r="H455" s="312" t="s">
        <v>41</v>
      </c>
      <c r="I455" s="390">
        <v>3</v>
      </c>
      <c r="J455" s="390">
        <v>50000</v>
      </c>
      <c r="K455" s="391">
        <v>150000</v>
      </c>
      <c r="L455" s="302" t="s">
        <v>1478</v>
      </c>
      <c r="M455" s="303" t="s">
        <v>13</v>
      </c>
    </row>
    <row r="456" spans="1:13" ht="73.5" customHeight="1" x14ac:dyDescent="0.15">
      <c r="A456" s="308" t="s">
        <v>1487</v>
      </c>
      <c r="B456" s="326">
        <v>20104</v>
      </c>
      <c r="C456" s="326">
        <v>220</v>
      </c>
      <c r="D456" s="315" t="s">
        <v>136</v>
      </c>
      <c r="E456" s="398">
        <v>60121211</v>
      </c>
      <c r="F456" s="398">
        <v>92069019</v>
      </c>
      <c r="G456" s="347" t="s">
        <v>137</v>
      </c>
      <c r="H456" s="347" t="s">
        <v>41</v>
      </c>
      <c r="I456" s="326">
        <v>25</v>
      </c>
      <c r="J456" s="399">
        <v>909.33</v>
      </c>
      <c r="K456" s="400">
        <f>+J456*I456</f>
        <v>22733.25</v>
      </c>
      <c r="L456" s="401" t="s">
        <v>330</v>
      </c>
      <c r="M456" s="401" t="s">
        <v>13</v>
      </c>
    </row>
    <row r="457" spans="1:13" ht="73.5" customHeight="1" x14ac:dyDescent="0.15">
      <c r="A457" s="308" t="s">
        <v>1487</v>
      </c>
      <c r="B457" s="398">
        <v>20304</v>
      </c>
      <c r="C457" s="398">
        <v>195</v>
      </c>
      <c r="D457" s="315" t="s">
        <v>22</v>
      </c>
      <c r="E457" s="398">
        <v>39111521</v>
      </c>
      <c r="F457" s="398">
        <v>92037956</v>
      </c>
      <c r="G457" s="402" t="s">
        <v>1488</v>
      </c>
      <c r="H457" s="347" t="s">
        <v>41</v>
      </c>
      <c r="I457" s="403">
        <v>200</v>
      </c>
      <c r="J457" s="404">
        <v>700</v>
      </c>
      <c r="K457" s="400">
        <f t="shared" ref="K457:K520" si="10">+J457*I457</f>
        <v>140000</v>
      </c>
      <c r="L457" s="401" t="s">
        <v>330</v>
      </c>
      <c r="M457" s="299" t="s">
        <v>13</v>
      </c>
    </row>
    <row r="458" spans="1:13" ht="73.5" customHeight="1" x14ac:dyDescent="0.15">
      <c r="A458" s="308" t="s">
        <v>1487</v>
      </c>
      <c r="B458" s="398">
        <v>20304</v>
      </c>
      <c r="C458" s="398">
        <v>370</v>
      </c>
      <c r="D458" s="315" t="s">
        <v>31</v>
      </c>
      <c r="E458" s="398">
        <v>30181503</v>
      </c>
      <c r="F458" s="398">
        <v>92046110</v>
      </c>
      <c r="G458" s="402" t="s">
        <v>1489</v>
      </c>
      <c r="H458" s="347" t="s">
        <v>41</v>
      </c>
      <c r="I458" s="403">
        <v>9</v>
      </c>
      <c r="J458" s="404">
        <v>28764.111000000001</v>
      </c>
      <c r="K458" s="400">
        <f t="shared" si="10"/>
        <v>258876.99900000001</v>
      </c>
      <c r="L458" s="401" t="s">
        <v>330</v>
      </c>
      <c r="M458" s="401" t="s">
        <v>13</v>
      </c>
    </row>
    <row r="459" spans="1:13" ht="73.5" customHeight="1" x14ac:dyDescent="0.15">
      <c r="A459" s="308" t="s">
        <v>1487</v>
      </c>
      <c r="B459" s="398">
        <v>20304</v>
      </c>
      <c r="C459" s="398">
        <v>20</v>
      </c>
      <c r="D459" s="315" t="s">
        <v>36</v>
      </c>
      <c r="E459" s="398">
        <v>39101699</v>
      </c>
      <c r="F459" s="398">
        <v>92103984</v>
      </c>
      <c r="G459" s="402" t="s">
        <v>1490</v>
      </c>
      <c r="H459" s="347" t="s">
        <v>41</v>
      </c>
      <c r="I459" s="403">
        <v>700</v>
      </c>
      <c r="J459" s="404">
        <v>390.89</v>
      </c>
      <c r="K459" s="400">
        <f t="shared" si="10"/>
        <v>273623</v>
      </c>
      <c r="L459" s="401" t="s">
        <v>330</v>
      </c>
      <c r="M459" s="299" t="s">
        <v>13</v>
      </c>
    </row>
    <row r="460" spans="1:13" ht="73.5" customHeight="1" x14ac:dyDescent="0.15">
      <c r="A460" s="308" t="s">
        <v>1487</v>
      </c>
      <c r="B460" s="398">
        <v>20399</v>
      </c>
      <c r="C460" s="398">
        <v>185</v>
      </c>
      <c r="D460" s="315" t="s">
        <v>164</v>
      </c>
      <c r="E460" s="398">
        <v>30181519</v>
      </c>
      <c r="F460" s="398">
        <v>92038584</v>
      </c>
      <c r="G460" s="402" t="s">
        <v>165</v>
      </c>
      <c r="H460" s="347" t="s">
        <v>41</v>
      </c>
      <c r="I460" s="403">
        <v>350</v>
      </c>
      <c r="J460" s="404">
        <v>650</v>
      </c>
      <c r="K460" s="400">
        <f t="shared" si="10"/>
        <v>227500</v>
      </c>
      <c r="L460" s="401" t="s">
        <v>330</v>
      </c>
      <c r="M460" s="401" t="s">
        <v>13</v>
      </c>
    </row>
    <row r="461" spans="1:13" ht="73.5" customHeight="1" x14ac:dyDescent="0.15">
      <c r="A461" s="308" t="s">
        <v>1487</v>
      </c>
      <c r="B461" s="398">
        <v>20104</v>
      </c>
      <c r="C461" s="405">
        <v>220</v>
      </c>
      <c r="D461" s="315" t="s">
        <v>29</v>
      </c>
      <c r="E461" s="299">
        <v>31211505</v>
      </c>
      <c r="F461" s="299">
        <v>92062556</v>
      </c>
      <c r="G461" s="402" t="s">
        <v>1491</v>
      </c>
      <c r="H461" s="347" t="s">
        <v>41</v>
      </c>
      <c r="I461" s="403">
        <v>10</v>
      </c>
      <c r="J461" s="404">
        <v>50000</v>
      </c>
      <c r="K461" s="400">
        <f t="shared" si="10"/>
        <v>500000</v>
      </c>
      <c r="L461" s="401" t="s">
        <v>330</v>
      </c>
      <c r="M461" s="299" t="s">
        <v>13</v>
      </c>
    </row>
    <row r="462" spans="1:13" ht="73.5" customHeight="1" x14ac:dyDescent="0.15">
      <c r="A462" s="308" t="s">
        <v>1487</v>
      </c>
      <c r="B462" s="398">
        <v>20104</v>
      </c>
      <c r="C462" s="405">
        <v>220</v>
      </c>
      <c r="D462" s="315" t="s">
        <v>29</v>
      </c>
      <c r="E462" s="299">
        <v>31211505</v>
      </c>
      <c r="F462" s="299">
        <v>92062556</v>
      </c>
      <c r="G462" s="402" t="s">
        <v>1492</v>
      </c>
      <c r="H462" s="347" t="s">
        <v>41</v>
      </c>
      <c r="I462" s="403">
        <v>10</v>
      </c>
      <c r="J462" s="404">
        <v>50000</v>
      </c>
      <c r="K462" s="400">
        <f t="shared" si="10"/>
        <v>500000</v>
      </c>
      <c r="L462" s="401" t="s">
        <v>330</v>
      </c>
      <c r="M462" s="401" t="s">
        <v>13</v>
      </c>
    </row>
    <row r="463" spans="1:13" ht="73.5" customHeight="1" x14ac:dyDescent="0.15">
      <c r="A463" s="308" t="s">
        <v>1487</v>
      </c>
      <c r="B463" s="398">
        <v>20104</v>
      </c>
      <c r="C463" s="405">
        <v>220</v>
      </c>
      <c r="D463" s="315" t="s">
        <v>1493</v>
      </c>
      <c r="E463" s="299">
        <v>31211505</v>
      </c>
      <c r="F463" s="299">
        <v>90015897</v>
      </c>
      <c r="G463" s="402" t="s">
        <v>1494</v>
      </c>
      <c r="H463" s="347" t="s">
        <v>41</v>
      </c>
      <c r="I463" s="403">
        <v>7</v>
      </c>
      <c r="J463" s="404">
        <v>50000</v>
      </c>
      <c r="K463" s="400">
        <f t="shared" si="10"/>
        <v>350000</v>
      </c>
      <c r="L463" s="401" t="s">
        <v>330</v>
      </c>
      <c r="M463" s="299" t="s">
        <v>13</v>
      </c>
    </row>
    <row r="464" spans="1:13" ht="73.5" customHeight="1" x14ac:dyDescent="0.15">
      <c r="A464" s="308" t="s">
        <v>1487</v>
      </c>
      <c r="B464" s="398">
        <v>20306</v>
      </c>
      <c r="C464" s="405">
        <v>175</v>
      </c>
      <c r="D464" s="315" t="s">
        <v>19</v>
      </c>
      <c r="E464" s="405">
        <v>40142408</v>
      </c>
      <c r="F464" s="405">
        <v>90031751</v>
      </c>
      <c r="G464" s="402" t="s">
        <v>1495</v>
      </c>
      <c r="H464" s="347" t="s">
        <v>41</v>
      </c>
      <c r="I464" s="403">
        <v>10</v>
      </c>
      <c r="J464" s="404">
        <v>20000</v>
      </c>
      <c r="K464" s="400">
        <f t="shared" si="10"/>
        <v>200000</v>
      </c>
      <c r="L464" s="401" t="s">
        <v>330</v>
      </c>
      <c r="M464" s="401" t="s">
        <v>13</v>
      </c>
    </row>
    <row r="465" spans="1:13" ht="73.5" customHeight="1" x14ac:dyDescent="0.15">
      <c r="A465" s="308" t="s">
        <v>1487</v>
      </c>
      <c r="B465" s="398">
        <v>20399</v>
      </c>
      <c r="C465" s="405">
        <v>185</v>
      </c>
      <c r="D465" s="315" t="s">
        <v>164</v>
      </c>
      <c r="E465" s="405">
        <v>30181519</v>
      </c>
      <c r="F465" s="405">
        <v>92048294</v>
      </c>
      <c r="G465" s="402" t="s">
        <v>1496</v>
      </c>
      <c r="H465" s="347" t="s">
        <v>41</v>
      </c>
      <c r="I465" s="403">
        <v>200</v>
      </c>
      <c r="J465" s="404">
        <v>250</v>
      </c>
      <c r="K465" s="400">
        <f t="shared" si="10"/>
        <v>50000</v>
      </c>
      <c r="L465" s="401" t="s">
        <v>330</v>
      </c>
      <c r="M465" s="299" t="s">
        <v>13</v>
      </c>
    </row>
    <row r="466" spans="1:13" ht="73.5" customHeight="1" x14ac:dyDescent="0.15">
      <c r="A466" s="308" t="s">
        <v>1487</v>
      </c>
      <c r="B466" s="326">
        <v>29901</v>
      </c>
      <c r="C466" s="315" t="s">
        <v>28</v>
      </c>
      <c r="D466" s="315" t="s">
        <v>22</v>
      </c>
      <c r="E466" s="398">
        <v>44121706</v>
      </c>
      <c r="F466" s="398">
        <v>90029700</v>
      </c>
      <c r="G466" s="347" t="s">
        <v>169</v>
      </c>
      <c r="H466" s="347" t="s">
        <v>41</v>
      </c>
      <c r="I466" s="347">
        <v>42</v>
      </c>
      <c r="J466" s="406">
        <v>380</v>
      </c>
      <c r="K466" s="400">
        <f t="shared" si="10"/>
        <v>15960</v>
      </c>
      <c r="L466" s="401" t="s">
        <v>330</v>
      </c>
      <c r="M466" s="401" t="s">
        <v>13</v>
      </c>
    </row>
    <row r="467" spans="1:13" ht="73.5" customHeight="1" x14ac:dyDescent="0.15">
      <c r="A467" s="308" t="s">
        <v>1487</v>
      </c>
      <c r="B467" s="326">
        <v>29901</v>
      </c>
      <c r="C467" s="326">
        <v>120</v>
      </c>
      <c r="D467" s="315" t="s">
        <v>171</v>
      </c>
      <c r="E467" s="398">
        <v>41111604</v>
      </c>
      <c r="F467" s="398">
        <v>92030301</v>
      </c>
      <c r="G467" s="347" t="s">
        <v>172</v>
      </c>
      <c r="H467" s="347" t="s">
        <v>41</v>
      </c>
      <c r="I467" s="326">
        <v>100</v>
      </c>
      <c r="J467" s="407">
        <v>67</v>
      </c>
      <c r="K467" s="400">
        <f t="shared" si="10"/>
        <v>6700</v>
      </c>
      <c r="L467" s="401" t="s">
        <v>330</v>
      </c>
      <c r="M467" s="299" t="s">
        <v>13</v>
      </c>
    </row>
    <row r="468" spans="1:13" ht="73.5" customHeight="1" x14ac:dyDescent="0.15">
      <c r="A468" s="308" t="s">
        <v>1487</v>
      </c>
      <c r="B468" s="326">
        <v>29901</v>
      </c>
      <c r="C468" s="326">
        <v>900</v>
      </c>
      <c r="D468" s="315" t="s">
        <v>1497</v>
      </c>
      <c r="E468" s="398">
        <v>31201610</v>
      </c>
      <c r="F468" s="398">
        <v>92099726</v>
      </c>
      <c r="G468" s="347" t="s">
        <v>173</v>
      </c>
      <c r="H468" s="347" t="s">
        <v>41</v>
      </c>
      <c r="I468" s="326">
        <v>2</v>
      </c>
      <c r="J468" s="399">
        <v>15000</v>
      </c>
      <c r="K468" s="400">
        <f t="shared" si="10"/>
        <v>30000</v>
      </c>
      <c r="L468" s="401" t="s">
        <v>330</v>
      </c>
      <c r="M468" s="401" t="s">
        <v>13</v>
      </c>
    </row>
    <row r="469" spans="1:13" ht="73.5" customHeight="1" x14ac:dyDescent="0.15">
      <c r="A469" s="308" t="s">
        <v>1487</v>
      </c>
      <c r="B469" s="326">
        <v>29901</v>
      </c>
      <c r="C469" s="315" t="s">
        <v>28</v>
      </c>
      <c r="D469" s="315" t="s">
        <v>174</v>
      </c>
      <c r="E469" s="398">
        <v>44121707</v>
      </c>
      <c r="F469" s="398">
        <v>92066072</v>
      </c>
      <c r="G469" s="347" t="s">
        <v>175</v>
      </c>
      <c r="H469" s="347" t="s">
        <v>41</v>
      </c>
      <c r="I469" s="326">
        <v>50</v>
      </c>
      <c r="J469" s="399">
        <v>550</v>
      </c>
      <c r="K469" s="400">
        <f t="shared" si="10"/>
        <v>27500</v>
      </c>
      <c r="L469" s="401" t="s">
        <v>330</v>
      </c>
      <c r="M469" s="299" t="s">
        <v>13</v>
      </c>
    </row>
    <row r="470" spans="1:13" ht="73.5" customHeight="1" x14ac:dyDescent="0.15">
      <c r="A470" s="308" t="s">
        <v>1487</v>
      </c>
      <c r="B470" s="326">
        <v>29901</v>
      </c>
      <c r="C470" s="315" t="s">
        <v>176</v>
      </c>
      <c r="D470" s="315" t="s">
        <v>1498</v>
      </c>
      <c r="E470" s="398">
        <v>44121708</v>
      </c>
      <c r="F470" s="398">
        <v>90002557</v>
      </c>
      <c r="G470" s="347" t="s">
        <v>178</v>
      </c>
      <c r="H470" s="347" t="s">
        <v>41</v>
      </c>
      <c r="I470" s="326">
        <v>10</v>
      </c>
      <c r="J470" s="399">
        <v>1392.94</v>
      </c>
      <c r="K470" s="400">
        <f t="shared" si="10"/>
        <v>13929.400000000001</v>
      </c>
      <c r="L470" s="401" t="s">
        <v>330</v>
      </c>
      <c r="M470" s="401" t="s">
        <v>13</v>
      </c>
    </row>
    <row r="471" spans="1:13" ht="73.5" customHeight="1" x14ac:dyDescent="0.15">
      <c r="A471" s="308" t="s">
        <v>1487</v>
      </c>
      <c r="B471" s="326">
        <v>29901</v>
      </c>
      <c r="C471" s="315" t="s">
        <v>176</v>
      </c>
      <c r="D471" s="315" t="s">
        <v>138</v>
      </c>
      <c r="E471" s="398">
        <v>44121708</v>
      </c>
      <c r="F471" s="398">
        <v>92046610</v>
      </c>
      <c r="G471" s="347" t="s">
        <v>179</v>
      </c>
      <c r="H471" s="347" t="s">
        <v>41</v>
      </c>
      <c r="I471" s="326">
        <v>10</v>
      </c>
      <c r="J471" s="399">
        <v>1750</v>
      </c>
      <c r="K471" s="400">
        <f t="shared" si="10"/>
        <v>17500</v>
      </c>
      <c r="L471" s="401" t="s">
        <v>330</v>
      </c>
      <c r="M471" s="299" t="s">
        <v>13</v>
      </c>
    </row>
    <row r="472" spans="1:13" ht="73.5" customHeight="1" x14ac:dyDescent="0.15">
      <c r="A472" s="308" t="s">
        <v>1487</v>
      </c>
      <c r="B472" s="326">
        <v>29901</v>
      </c>
      <c r="C472" s="315" t="s">
        <v>180</v>
      </c>
      <c r="D472" s="315" t="s">
        <v>22</v>
      </c>
      <c r="E472" s="398">
        <v>44121804</v>
      </c>
      <c r="F472" s="398">
        <v>92036002</v>
      </c>
      <c r="G472" s="347" t="s">
        <v>181</v>
      </c>
      <c r="H472" s="347" t="s">
        <v>41</v>
      </c>
      <c r="I472" s="326">
        <v>30</v>
      </c>
      <c r="J472" s="399">
        <v>57</v>
      </c>
      <c r="K472" s="400">
        <f t="shared" si="10"/>
        <v>1710</v>
      </c>
      <c r="L472" s="401" t="s">
        <v>330</v>
      </c>
      <c r="M472" s="401" t="s">
        <v>13</v>
      </c>
    </row>
    <row r="473" spans="1:13" ht="73.5" customHeight="1" x14ac:dyDescent="0.15">
      <c r="A473" s="308" t="s">
        <v>1487</v>
      </c>
      <c r="B473" s="326">
        <v>29901</v>
      </c>
      <c r="C473" s="315" t="s">
        <v>180</v>
      </c>
      <c r="D473" s="315" t="s">
        <v>1499</v>
      </c>
      <c r="E473" s="398">
        <v>44121708</v>
      </c>
      <c r="F473" s="398">
        <v>92112369</v>
      </c>
      <c r="G473" s="347" t="s">
        <v>182</v>
      </c>
      <c r="H473" s="347" t="s">
        <v>41</v>
      </c>
      <c r="I473" s="326">
        <v>18</v>
      </c>
      <c r="J473" s="399">
        <v>1625</v>
      </c>
      <c r="K473" s="400">
        <f t="shared" si="10"/>
        <v>29250</v>
      </c>
      <c r="L473" s="401" t="s">
        <v>330</v>
      </c>
      <c r="M473" s="299" t="s">
        <v>13</v>
      </c>
    </row>
    <row r="474" spans="1:13" ht="73.5" customHeight="1" x14ac:dyDescent="0.15">
      <c r="A474" s="308" t="s">
        <v>1487</v>
      </c>
      <c r="B474" s="326">
        <v>29901</v>
      </c>
      <c r="C474" s="315" t="s">
        <v>37</v>
      </c>
      <c r="D474" s="315" t="s">
        <v>31</v>
      </c>
      <c r="E474" s="398">
        <v>44121619</v>
      </c>
      <c r="F474" s="398">
        <v>92030344</v>
      </c>
      <c r="G474" s="347" t="s">
        <v>183</v>
      </c>
      <c r="H474" s="347" t="s">
        <v>41</v>
      </c>
      <c r="I474" s="326">
        <v>32</v>
      </c>
      <c r="J474" s="399">
        <v>51</v>
      </c>
      <c r="K474" s="400">
        <f t="shared" si="10"/>
        <v>1632</v>
      </c>
      <c r="L474" s="401" t="s">
        <v>330</v>
      </c>
      <c r="M474" s="401" t="s">
        <v>13</v>
      </c>
    </row>
    <row r="475" spans="1:13" ht="73.5" customHeight="1" x14ac:dyDescent="0.15">
      <c r="A475" s="308" t="s">
        <v>1487</v>
      </c>
      <c r="B475" s="326">
        <v>29901</v>
      </c>
      <c r="C475" s="315" t="s">
        <v>47</v>
      </c>
      <c r="D475" s="315" t="s">
        <v>20</v>
      </c>
      <c r="E475" s="398">
        <v>31201603</v>
      </c>
      <c r="F475" s="398">
        <v>90031839</v>
      </c>
      <c r="G475" s="347" t="s">
        <v>184</v>
      </c>
      <c r="H475" s="347" t="s">
        <v>41</v>
      </c>
      <c r="I475" s="326">
        <v>16</v>
      </c>
      <c r="J475" s="399">
        <v>709</v>
      </c>
      <c r="K475" s="400">
        <f t="shared" si="10"/>
        <v>11344</v>
      </c>
      <c r="L475" s="401" t="s">
        <v>330</v>
      </c>
      <c r="M475" s="299" t="s">
        <v>13</v>
      </c>
    </row>
    <row r="476" spans="1:13" ht="73.5" customHeight="1" x14ac:dyDescent="0.15">
      <c r="A476" s="308" t="s">
        <v>1487</v>
      </c>
      <c r="B476" s="408">
        <v>29901</v>
      </c>
      <c r="C476" s="315" t="s">
        <v>1500</v>
      </c>
      <c r="D476" s="315" t="s">
        <v>185</v>
      </c>
      <c r="E476" s="326" t="s">
        <v>377</v>
      </c>
      <c r="F476" s="312">
        <v>92067353</v>
      </c>
      <c r="G476" s="409" t="s">
        <v>186</v>
      </c>
      <c r="H476" s="347" t="s">
        <v>41</v>
      </c>
      <c r="I476" s="410">
        <v>20</v>
      </c>
      <c r="J476" s="411">
        <v>92.4</v>
      </c>
      <c r="K476" s="400">
        <f t="shared" si="10"/>
        <v>1848</v>
      </c>
      <c r="L476" s="401" t="s">
        <v>330</v>
      </c>
      <c r="M476" s="401" t="s">
        <v>13</v>
      </c>
    </row>
    <row r="477" spans="1:13" ht="73.5" customHeight="1" x14ac:dyDescent="0.15">
      <c r="A477" s="308" t="s">
        <v>1487</v>
      </c>
      <c r="B477" s="408">
        <v>29901</v>
      </c>
      <c r="C477" s="315" t="s">
        <v>16</v>
      </c>
      <c r="D477" s="315" t="s">
        <v>187</v>
      </c>
      <c r="E477" s="326" t="s">
        <v>377</v>
      </c>
      <c r="F477" s="312">
        <v>92067356</v>
      </c>
      <c r="G477" s="409" t="s">
        <v>188</v>
      </c>
      <c r="H477" s="347" t="s">
        <v>41</v>
      </c>
      <c r="I477" s="410">
        <v>20</v>
      </c>
      <c r="J477" s="411">
        <v>121.6</v>
      </c>
      <c r="K477" s="400">
        <f t="shared" si="10"/>
        <v>2432</v>
      </c>
      <c r="L477" s="401" t="s">
        <v>330</v>
      </c>
      <c r="M477" s="299" t="s">
        <v>13</v>
      </c>
    </row>
    <row r="478" spans="1:13" ht="73.5" customHeight="1" x14ac:dyDescent="0.15">
      <c r="A478" s="308" t="s">
        <v>1487</v>
      </c>
      <c r="B478" s="408">
        <v>29901</v>
      </c>
      <c r="C478" s="315" t="s">
        <v>16</v>
      </c>
      <c r="D478" s="315" t="s">
        <v>189</v>
      </c>
      <c r="E478" s="326" t="s">
        <v>377</v>
      </c>
      <c r="F478" s="312">
        <v>92101577</v>
      </c>
      <c r="G478" s="409" t="s">
        <v>190</v>
      </c>
      <c r="H478" s="347" t="s">
        <v>41</v>
      </c>
      <c r="I478" s="410">
        <v>20</v>
      </c>
      <c r="J478" s="411">
        <v>157</v>
      </c>
      <c r="K478" s="400">
        <f t="shared" si="10"/>
        <v>3140</v>
      </c>
      <c r="L478" s="401" t="s">
        <v>330</v>
      </c>
      <c r="M478" s="401" t="s">
        <v>13</v>
      </c>
    </row>
    <row r="479" spans="1:13" ht="73.5" customHeight="1" x14ac:dyDescent="0.15">
      <c r="A479" s="308" t="s">
        <v>1487</v>
      </c>
      <c r="B479" s="408">
        <v>29901</v>
      </c>
      <c r="C479" s="315" t="s">
        <v>16</v>
      </c>
      <c r="D479" s="315" t="s">
        <v>191</v>
      </c>
      <c r="E479" s="326" t="s">
        <v>377</v>
      </c>
      <c r="F479" s="312">
        <v>92067357</v>
      </c>
      <c r="G479" s="409" t="s">
        <v>192</v>
      </c>
      <c r="H479" s="347" t="s">
        <v>41</v>
      </c>
      <c r="I479" s="410">
        <v>20</v>
      </c>
      <c r="J479" s="411">
        <v>174</v>
      </c>
      <c r="K479" s="400">
        <f t="shared" si="10"/>
        <v>3480</v>
      </c>
      <c r="L479" s="401" t="s">
        <v>330</v>
      </c>
      <c r="M479" s="299" t="s">
        <v>13</v>
      </c>
    </row>
    <row r="480" spans="1:13" ht="73.5" customHeight="1" x14ac:dyDescent="0.15">
      <c r="A480" s="308" t="s">
        <v>1487</v>
      </c>
      <c r="B480" s="408">
        <v>29901</v>
      </c>
      <c r="C480" s="315" t="s">
        <v>16</v>
      </c>
      <c r="D480" s="315" t="s">
        <v>187</v>
      </c>
      <c r="E480" s="312">
        <v>60121226</v>
      </c>
      <c r="F480" s="312">
        <v>92121161</v>
      </c>
      <c r="G480" s="409" t="s">
        <v>193</v>
      </c>
      <c r="H480" s="347" t="s">
        <v>41</v>
      </c>
      <c r="I480" s="410">
        <v>20</v>
      </c>
      <c r="J480" s="411">
        <v>233.33</v>
      </c>
      <c r="K480" s="400">
        <f t="shared" si="10"/>
        <v>4666.6000000000004</v>
      </c>
      <c r="L480" s="401" t="s">
        <v>330</v>
      </c>
      <c r="M480" s="401" t="s">
        <v>13</v>
      </c>
    </row>
    <row r="481" spans="1:13" ht="73.5" customHeight="1" x14ac:dyDescent="0.15">
      <c r="A481" s="308" t="s">
        <v>1487</v>
      </c>
      <c r="B481" s="408">
        <v>29901</v>
      </c>
      <c r="C481" s="315" t="s">
        <v>16</v>
      </c>
      <c r="D481" s="315" t="s">
        <v>194</v>
      </c>
      <c r="E481" s="312">
        <v>60121226</v>
      </c>
      <c r="F481" s="312">
        <v>92121162</v>
      </c>
      <c r="G481" s="409" t="s">
        <v>195</v>
      </c>
      <c r="H481" s="347" t="s">
        <v>41</v>
      </c>
      <c r="I481" s="410">
        <v>20</v>
      </c>
      <c r="J481" s="411">
        <v>253.33</v>
      </c>
      <c r="K481" s="400">
        <f t="shared" si="10"/>
        <v>5066.6000000000004</v>
      </c>
      <c r="L481" s="401" t="s">
        <v>330</v>
      </c>
      <c r="M481" s="299" t="s">
        <v>13</v>
      </c>
    </row>
    <row r="482" spans="1:13" ht="73.5" customHeight="1" x14ac:dyDescent="0.15">
      <c r="A482" s="308" t="s">
        <v>1487</v>
      </c>
      <c r="B482" s="302">
        <v>29903</v>
      </c>
      <c r="C482" s="300">
        <v>900</v>
      </c>
      <c r="D482" s="300">
        <v>175075</v>
      </c>
      <c r="E482" s="300">
        <v>14111704</v>
      </c>
      <c r="F482" s="300">
        <v>90065093</v>
      </c>
      <c r="G482" s="402" t="s">
        <v>198</v>
      </c>
      <c r="H482" s="347" t="s">
        <v>41</v>
      </c>
      <c r="I482" s="403">
        <v>2300</v>
      </c>
      <c r="J482" s="404">
        <v>300</v>
      </c>
      <c r="K482" s="400">
        <f t="shared" si="10"/>
        <v>690000</v>
      </c>
      <c r="L482" s="401" t="s">
        <v>330</v>
      </c>
      <c r="M482" s="401" t="s">
        <v>13</v>
      </c>
    </row>
    <row r="483" spans="1:13" ht="73.5" customHeight="1" x14ac:dyDescent="0.15">
      <c r="A483" s="308" t="s">
        <v>1487</v>
      </c>
      <c r="B483" s="326">
        <v>29903</v>
      </c>
      <c r="C483" s="315" t="s">
        <v>34</v>
      </c>
      <c r="D483" s="315" t="s">
        <v>136</v>
      </c>
      <c r="E483" s="326" t="s">
        <v>379</v>
      </c>
      <c r="F483" s="312">
        <v>92030151</v>
      </c>
      <c r="G483" s="347" t="s">
        <v>199</v>
      </c>
      <c r="H483" s="347" t="s">
        <v>41</v>
      </c>
      <c r="I483" s="326">
        <v>250</v>
      </c>
      <c r="J483" s="399">
        <v>516.13</v>
      </c>
      <c r="K483" s="400">
        <f t="shared" si="10"/>
        <v>129032.5</v>
      </c>
      <c r="L483" s="401" t="s">
        <v>330</v>
      </c>
      <c r="M483" s="299" t="s">
        <v>13</v>
      </c>
    </row>
    <row r="484" spans="1:13" ht="73.5" customHeight="1" x14ac:dyDescent="0.15">
      <c r="A484" s="308" t="s">
        <v>1487</v>
      </c>
      <c r="B484" s="326">
        <v>29903</v>
      </c>
      <c r="C484" s="315" t="s">
        <v>200</v>
      </c>
      <c r="D484" s="315" t="s">
        <v>36</v>
      </c>
      <c r="E484" s="312">
        <v>14111511</v>
      </c>
      <c r="F484" s="412">
        <v>90030707</v>
      </c>
      <c r="G484" s="347" t="s">
        <v>201</v>
      </c>
      <c r="H484" s="347" t="s">
        <v>41</v>
      </c>
      <c r="I484" s="326">
        <v>15</v>
      </c>
      <c r="J484" s="399">
        <v>1120</v>
      </c>
      <c r="K484" s="400">
        <f t="shared" si="10"/>
        <v>16800</v>
      </c>
      <c r="L484" s="401" t="s">
        <v>330</v>
      </c>
      <c r="M484" s="401" t="s">
        <v>13</v>
      </c>
    </row>
    <row r="485" spans="1:13" ht="73.5" customHeight="1" x14ac:dyDescent="0.15">
      <c r="A485" s="308" t="s">
        <v>1487</v>
      </c>
      <c r="B485" s="326">
        <v>29903</v>
      </c>
      <c r="C485" s="315" t="s">
        <v>202</v>
      </c>
      <c r="D485" s="315" t="s">
        <v>1501</v>
      </c>
      <c r="E485" s="326">
        <v>44121505</v>
      </c>
      <c r="F485" s="312">
        <v>92035556</v>
      </c>
      <c r="G485" s="347" t="s">
        <v>203</v>
      </c>
      <c r="H485" s="347" t="s">
        <v>41</v>
      </c>
      <c r="I485" s="326">
        <v>25</v>
      </c>
      <c r="J485" s="399">
        <v>1721.64</v>
      </c>
      <c r="K485" s="400">
        <f t="shared" si="10"/>
        <v>43041</v>
      </c>
      <c r="L485" s="401" t="s">
        <v>330</v>
      </c>
      <c r="M485" s="299" t="s">
        <v>13</v>
      </c>
    </row>
    <row r="486" spans="1:13" ht="73.5" customHeight="1" x14ac:dyDescent="0.15">
      <c r="A486" s="308" t="s">
        <v>1487</v>
      </c>
      <c r="B486" s="326">
        <v>29903</v>
      </c>
      <c r="C486" s="315" t="s">
        <v>32</v>
      </c>
      <c r="D486" s="315" t="s">
        <v>57</v>
      </c>
      <c r="E486" s="326" t="s">
        <v>383</v>
      </c>
      <c r="F486" s="312">
        <v>92068445</v>
      </c>
      <c r="G486" s="347" t="s">
        <v>204</v>
      </c>
      <c r="H486" s="347" t="s">
        <v>41</v>
      </c>
      <c r="I486" s="326">
        <v>50</v>
      </c>
      <c r="J486" s="399">
        <v>106</v>
      </c>
      <c r="K486" s="400">
        <f t="shared" si="10"/>
        <v>5300</v>
      </c>
      <c r="L486" s="401" t="s">
        <v>330</v>
      </c>
      <c r="M486" s="401" t="s">
        <v>13</v>
      </c>
    </row>
    <row r="487" spans="1:13" ht="73.5" customHeight="1" x14ac:dyDescent="0.15">
      <c r="A487" s="308" t="s">
        <v>1487</v>
      </c>
      <c r="B487" s="326">
        <v>29903</v>
      </c>
      <c r="C487" s="315" t="s">
        <v>23</v>
      </c>
      <c r="D487" s="315" t="s">
        <v>205</v>
      </c>
      <c r="E487" s="326">
        <v>14111507</v>
      </c>
      <c r="F487" s="312">
        <v>92072593</v>
      </c>
      <c r="G487" s="347" t="s">
        <v>206</v>
      </c>
      <c r="H487" s="347" t="s">
        <v>41</v>
      </c>
      <c r="I487" s="326">
        <v>10</v>
      </c>
      <c r="J487" s="399">
        <v>2334</v>
      </c>
      <c r="K487" s="400">
        <f t="shared" si="10"/>
        <v>23340</v>
      </c>
      <c r="L487" s="401" t="s">
        <v>330</v>
      </c>
      <c r="M487" s="299" t="s">
        <v>13</v>
      </c>
    </row>
    <row r="488" spans="1:13" ht="73.5" customHeight="1" x14ac:dyDescent="0.15">
      <c r="A488" s="308" t="s">
        <v>1487</v>
      </c>
      <c r="B488" s="326">
        <v>29903</v>
      </c>
      <c r="C488" s="315" t="s">
        <v>16</v>
      </c>
      <c r="D488" s="315" t="s">
        <v>207</v>
      </c>
      <c r="E488" s="326">
        <v>14111610</v>
      </c>
      <c r="F488" s="413">
        <v>92072378</v>
      </c>
      <c r="G488" s="347" t="s">
        <v>208</v>
      </c>
      <c r="H488" s="347" t="s">
        <v>41</v>
      </c>
      <c r="I488" s="326">
        <v>19</v>
      </c>
      <c r="J488" s="399">
        <v>485.75</v>
      </c>
      <c r="K488" s="400">
        <f t="shared" si="10"/>
        <v>9229.25</v>
      </c>
      <c r="L488" s="401" t="s">
        <v>330</v>
      </c>
      <c r="M488" s="401" t="s">
        <v>13</v>
      </c>
    </row>
    <row r="489" spans="1:13" ht="73.5" customHeight="1" x14ac:dyDescent="0.15">
      <c r="A489" s="308" t="s">
        <v>1487</v>
      </c>
      <c r="B489" s="300">
        <v>29904</v>
      </c>
      <c r="C489" s="315" t="s">
        <v>23</v>
      </c>
      <c r="D489" s="315" t="s">
        <v>1319</v>
      </c>
      <c r="E489" s="405">
        <v>56101508</v>
      </c>
      <c r="F489" s="405">
        <v>92035986</v>
      </c>
      <c r="G489" s="402" t="s">
        <v>1502</v>
      </c>
      <c r="H489" s="347" t="s">
        <v>41</v>
      </c>
      <c r="I489" s="403">
        <v>4</v>
      </c>
      <c r="J489" s="404">
        <v>15000</v>
      </c>
      <c r="K489" s="400">
        <f t="shared" si="10"/>
        <v>60000</v>
      </c>
      <c r="L489" s="401" t="s">
        <v>330</v>
      </c>
      <c r="M489" s="299" t="s">
        <v>13</v>
      </c>
    </row>
    <row r="490" spans="1:13" ht="73.5" customHeight="1" x14ac:dyDescent="0.15">
      <c r="A490" s="308" t="s">
        <v>1487</v>
      </c>
      <c r="B490" s="302">
        <v>29904</v>
      </c>
      <c r="C490" s="315" t="s">
        <v>224</v>
      </c>
      <c r="D490" s="315" t="s">
        <v>294</v>
      </c>
      <c r="E490" s="405">
        <v>52121509</v>
      </c>
      <c r="F490" s="405">
        <v>92034358</v>
      </c>
      <c r="G490" s="402" t="s">
        <v>1503</v>
      </c>
      <c r="H490" s="347" t="s">
        <v>41</v>
      </c>
      <c r="I490" s="403">
        <v>6</v>
      </c>
      <c r="J490" s="404">
        <v>15000</v>
      </c>
      <c r="K490" s="400">
        <f t="shared" si="10"/>
        <v>90000</v>
      </c>
      <c r="L490" s="401" t="s">
        <v>330</v>
      </c>
      <c r="M490" s="299" t="s">
        <v>13</v>
      </c>
    </row>
    <row r="491" spans="1:13" ht="73.5" customHeight="1" x14ac:dyDescent="0.15">
      <c r="A491" s="308" t="s">
        <v>1487</v>
      </c>
      <c r="B491" s="302">
        <v>29904</v>
      </c>
      <c r="C491" s="315" t="s">
        <v>47</v>
      </c>
      <c r="D491" s="315" t="s">
        <v>22</v>
      </c>
      <c r="E491" s="398">
        <v>73141615</v>
      </c>
      <c r="F491" s="398">
        <v>92043087</v>
      </c>
      <c r="G491" s="402" t="s">
        <v>1504</v>
      </c>
      <c r="H491" s="347" t="s">
        <v>41</v>
      </c>
      <c r="I491" s="403">
        <v>10</v>
      </c>
      <c r="J491" s="404">
        <v>43107.4</v>
      </c>
      <c r="K491" s="400">
        <f t="shared" si="10"/>
        <v>431074</v>
      </c>
      <c r="L491" s="401" t="s">
        <v>330</v>
      </c>
      <c r="M491" s="299" t="s">
        <v>13</v>
      </c>
    </row>
    <row r="492" spans="1:13" ht="73.5" customHeight="1" x14ac:dyDescent="0.15">
      <c r="A492" s="308" t="s">
        <v>1487</v>
      </c>
      <c r="B492" s="302">
        <v>29904</v>
      </c>
      <c r="C492" s="315" t="s">
        <v>23</v>
      </c>
      <c r="D492" s="315" t="s">
        <v>25</v>
      </c>
      <c r="E492" s="398">
        <v>56101508</v>
      </c>
      <c r="F492" s="398">
        <v>92019207</v>
      </c>
      <c r="G492" s="402" t="s">
        <v>1505</v>
      </c>
      <c r="H492" s="347" t="s">
        <v>41</v>
      </c>
      <c r="I492" s="403">
        <v>4</v>
      </c>
      <c r="J492" s="404">
        <v>45000</v>
      </c>
      <c r="K492" s="400">
        <f t="shared" si="10"/>
        <v>180000</v>
      </c>
      <c r="L492" s="401" t="s">
        <v>330</v>
      </c>
      <c r="M492" s="401" t="s">
        <v>13</v>
      </c>
    </row>
    <row r="493" spans="1:13" ht="73.5" customHeight="1" x14ac:dyDescent="0.15">
      <c r="A493" s="308" t="s">
        <v>1487</v>
      </c>
      <c r="B493" s="302">
        <v>29904</v>
      </c>
      <c r="C493" s="315" t="s">
        <v>21</v>
      </c>
      <c r="D493" s="315" t="s">
        <v>19</v>
      </c>
      <c r="E493" s="398">
        <v>52121508</v>
      </c>
      <c r="F493" s="398">
        <v>92080317</v>
      </c>
      <c r="G493" s="402" t="s">
        <v>1506</v>
      </c>
      <c r="H493" s="347" t="s">
        <v>41</v>
      </c>
      <c r="I493" s="403">
        <v>200</v>
      </c>
      <c r="J493" s="404">
        <v>10000</v>
      </c>
      <c r="K493" s="400">
        <f t="shared" si="10"/>
        <v>2000000</v>
      </c>
      <c r="L493" s="401" t="s">
        <v>330</v>
      </c>
      <c r="M493" s="299" t="s">
        <v>13</v>
      </c>
    </row>
    <row r="494" spans="1:13" ht="73.5" customHeight="1" x14ac:dyDescent="0.15">
      <c r="A494" s="308" t="s">
        <v>1487</v>
      </c>
      <c r="B494" s="302">
        <v>29904</v>
      </c>
      <c r="C494" s="315" t="s">
        <v>38</v>
      </c>
      <c r="D494" s="315" t="s">
        <v>142</v>
      </c>
      <c r="E494" s="398">
        <v>53111901</v>
      </c>
      <c r="F494" s="398">
        <v>92106209</v>
      </c>
      <c r="G494" s="402" t="s">
        <v>1507</v>
      </c>
      <c r="H494" s="347" t="s">
        <v>41</v>
      </c>
      <c r="I494" s="403">
        <v>250</v>
      </c>
      <c r="J494" s="404">
        <v>25000</v>
      </c>
      <c r="K494" s="400">
        <f t="shared" si="10"/>
        <v>6250000</v>
      </c>
      <c r="L494" s="401" t="s">
        <v>330</v>
      </c>
      <c r="M494" s="401" t="s">
        <v>13</v>
      </c>
    </row>
    <row r="495" spans="1:13" ht="73.5" customHeight="1" x14ac:dyDescent="0.15">
      <c r="A495" s="308" t="s">
        <v>1487</v>
      </c>
      <c r="B495" s="302">
        <v>29904</v>
      </c>
      <c r="C495" s="315" t="s">
        <v>47</v>
      </c>
      <c r="D495" s="315" t="s">
        <v>22</v>
      </c>
      <c r="E495" s="398">
        <v>73141615</v>
      </c>
      <c r="F495" s="398">
        <v>92043087</v>
      </c>
      <c r="G495" s="402" t="s">
        <v>1508</v>
      </c>
      <c r="H495" s="347" t="s">
        <v>41</v>
      </c>
      <c r="I495" s="403">
        <v>10</v>
      </c>
      <c r="J495" s="404">
        <v>43107.4</v>
      </c>
      <c r="K495" s="400">
        <f t="shared" si="10"/>
        <v>431074</v>
      </c>
      <c r="L495" s="401" t="s">
        <v>330</v>
      </c>
      <c r="M495" s="299" t="s">
        <v>13</v>
      </c>
    </row>
    <row r="496" spans="1:13" ht="73.5" customHeight="1" x14ac:dyDescent="0.15">
      <c r="A496" s="308" t="s">
        <v>1487</v>
      </c>
      <c r="B496" s="302">
        <v>29904</v>
      </c>
      <c r="C496" s="315" t="s">
        <v>38</v>
      </c>
      <c r="D496" s="315" t="s">
        <v>15</v>
      </c>
      <c r="E496" s="398">
        <v>521111601</v>
      </c>
      <c r="F496" s="398">
        <v>92003555</v>
      </c>
      <c r="G496" s="402" t="s">
        <v>1509</v>
      </c>
      <c r="H496" s="347" t="s">
        <v>41</v>
      </c>
      <c r="I496" s="403">
        <v>50</v>
      </c>
      <c r="J496" s="404">
        <v>15000</v>
      </c>
      <c r="K496" s="400">
        <f t="shared" si="10"/>
        <v>750000</v>
      </c>
      <c r="L496" s="401" t="s">
        <v>330</v>
      </c>
      <c r="M496" s="401" t="s">
        <v>13</v>
      </c>
    </row>
    <row r="497" spans="1:13" ht="73.5" customHeight="1" x14ac:dyDescent="0.15">
      <c r="A497" s="308" t="s">
        <v>1487</v>
      </c>
      <c r="B497" s="302">
        <v>29904</v>
      </c>
      <c r="C497" s="315" t="s">
        <v>38</v>
      </c>
      <c r="D497" s="315" t="s">
        <v>1510</v>
      </c>
      <c r="E497" s="398">
        <v>531011501</v>
      </c>
      <c r="F497" s="398">
        <v>92009042</v>
      </c>
      <c r="G497" s="334" t="s">
        <v>1511</v>
      </c>
      <c r="H497" s="347" t="s">
        <v>41</v>
      </c>
      <c r="I497" s="326">
        <v>100</v>
      </c>
      <c r="J497" s="414">
        <v>12000</v>
      </c>
      <c r="K497" s="400">
        <f t="shared" si="10"/>
        <v>1200000</v>
      </c>
      <c r="L497" s="401" t="s">
        <v>330</v>
      </c>
      <c r="M497" s="299" t="s">
        <v>13</v>
      </c>
    </row>
    <row r="498" spans="1:13" ht="73.5" customHeight="1" x14ac:dyDescent="0.15">
      <c r="A498" s="308" t="s">
        <v>1487</v>
      </c>
      <c r="B498" s="326">
        <v>29904</v>
      </c>
      <c r="C498" s="315" t="s">
        <v>16</v>
      </c>
      <c r="D498" s="315" t="s">
        <v>19</v>
      </c>
      <c r="E498" s="405">
        <v>55121715</v>
      </c>
      <c r="F498" s="405">
        <v>92098811</v>
      </c>
      <c r="G498" s="347" t="s">
        <v>236</v>
      </c>
      <c r="H498" s="347" t="s">
        <v>41</v>
      </c>
      <c r="I498" s="326">
        <v>19</v>
      </c>
      <c r="J498" s="399">
        <v>5662</v>
      </c>
      <c r="K498" s="400">
        <f t="shared" si="10"/>
        <v>107578</v>
      </c>
      <c r="L498" s="401" t="s">
        <v>330</v>
      </c>
      <c r="M498" s="401" t="s">
        <v>13</v>
      </c>
    </row>
    <row r="499" spans="1:13" ht="73.5" customHeight="1" x14ac:dyDescent="0.15">
      <c r="A499" s="308" t="s">
        <v>1487</v>
      </c>
      <c r="B499" s="302">
        <v>29905</v>
      </c>
      <c r="C499" s="315" t="s">
        <v>32</v>
      </c>
      <c r="D499" s="315" t="s">
        <v>656</v>
      </c>
      <c r="E499" s="405">
        <v>53131608</v>
      </c>
      <c r="F499" s="405">
        <v>92098864</v>
      </c>
      <c r="G499" s="402" t="s">
        <v>237</v>
      </c>
      <c r="H499" s="347" t="s">
        <v>41</v>
      </c>
      <c r="I499" s="403">
        <v>1200</v>
      </c>
      <c r="J499" s="404">
        <v>400</v>
      </c>
      <c r="K499" s="400">
        <f t="shared" si="10"/>
        <v>480000</v>
      </c>
      <c r="L499" s="401" t="s">
        <v>330</v>
      </c>
      <c r="M499" s="299" t="s">
        <v>13</v>
      </c>
    </row>
    <row r="500" spans="1:13" ht="73.5" customHeight="1" x14ac:dyDescent="0.15">
      <c r="A500" s="308" t="s">
        <v>1487</v>
      </c>
      <c r="B500" s="302">
        <v>20102</v>
      </c>
      <c r="C500" s="415">
        <v>900</v>
      </c>
      <c r="D500" s="416" t="s">
        <v>1512</v>
      </c>
      <c r="E500" s="417">
        <v>47131821</v>
      </c>
      <c r="F500" s="418">
        <v>92073681</v>
      </c>
      <c r="G500" s="402" t="s">
        <v>1513</v>
      </c>
      <c r="H500" s="347" t="s">
        <v>41</v>
      </c>
      <c r="I500" s="403">
        <v>50</v>
      </c>
      <c r="J500" s="404">
        <v>1800</v>
      </c>
      <c r="K500" s="400">
        <f t="shared" si="10"/>
        <v>90000</v>
      </c>
      <c r="L500" s="401" t="s">
        <v>330</v>
      </c>
      <c r="M500" s="401" t="s">
        <v>13</v>
      </c>
    </row>
    <row r="501" spans="1:13" ht="73.5" customHeight="1" x14ac:dyDescent="0.15">
      <c r="A501" s="308" t="s">
        <v>1487</v>
      </c>
      <c r="B501" s="302">
        <v>29905</v>
      </c>
      <c r="C501" s="315" t="s">
        <v>214</v>
      </c>
      <c r="D501" s="315" t="s">
        <v>1514</v>
      </c>
      <c r="E501" s="405">
        <v>53131607</v>
      </c>
      <c r="F501" s="405">
        <v>92027390</v>
      </c>
      <c r="G501" s="402" t="s">
        <v>1515</v>
      </c>
      <c r="H501" s="347" t="s">
        <v>41</v>
      </c>
      <c r="I501" s="403">
        <v>50</v>
      </c>
      <c r="J501" s="404">
        <v>2000</v>
      </c>
      <c r="K501" s="400">
        <f t="shared" si="10"/>
        <v>100000</v>
      </c>
      <c r="L501" s="401" t="s">
        <v>330</v>
      </c>
      <c r="M501" s="299" t="s">
        <v>13</v>
      </c>
    </row>
    <row r="502" spans="1:13" ht="73.5" customHeight="1" x14ac:dyDescent="0.15">
      <c r="A502" s="308" t="s">
        <v>1487</v>
      </c>
      <c r="B502" s="302">
        <v>29905</v>
      </c>
      <c r="C502" s="315" t="s">
        <v>32</v>
      </c>
      <c r="D502" s="315" t="s">
        <v>1516</v>
      </c>
      <c r="E502" s="405">
        <v>53131628</v>
      </c>
      <c r="F502" s="405">
        <v>92046034</v>
      </c>
      <c r="G502" s="402" t="s">
        <v>1517</v>
      </c>
      <c r="H502" s="347" t="s">
        <v>41</v>
      </c>
      <c r="I502" s="403">
        <v>50</v>
      </c>
      <c r="J502" s="404">
        <v>2000</v>
      </c>
      <c r="K502" s="400">
        <f t="shared" si="10"/>
        <v>100000</v>
      </c>
      <c r="L502" s="401" t="s">
        <v>330</v>
      </c>
      <c r="M502" s="401" t="s">
        <v>13</v>
      </c>
    </row>
    <row r="503" spans="1:13" ht="73.5" customHeight="1" x14ac:dyDescent="0.15">
      <c r="A503" s="308" t="s">
        <v>1487</v>
      </c>
      <c r="B503" s="302">
        <v>29905</v>
      </c>
      <c r="C503" s="315" t="s">
        <v>32</v>
      </c>
      <c r="D503" s="315" t="s">
        <v>1518</v>
      </c>
      <c r="E503" s="405">
        <v>53131608</v>
      </c>
      <c r="F503" s="405">
        <v>92027386</v>
      </c>
      <c r="G503" s="402" t="s">
        <v>1519</v>
      </c>
      <c r="H503" s="347" t="s">
        <v>41</v>
      </c>
      <c r="I503" s="403">
        <v>50</v>
      </c>
      <c r="J503" s="404">
        <v>1000</v>
      </c>
      <c r="K503" s="400">
        <f t="shared" si="10"/>
        <v>50000</v>
      </c>
      <c r="L503" s="401" t="s">
        <v>330</v>
      </c>
      <c r="M503" s="299" t="s">
        <v>13</v>
      </c>
    </row>
    <row r="504" spans="1:13" ht="73.5" customHeight="1" x14ac:dyDescent="0.15">
      <c r="A504" s="308" t="s">
        <v>1487</v>
      </c>
      <c r="B504" s="302">
        <v>29905</v>
      </c>
      <c r="C504" s="315" t="s">
        <v>14</v>
      </c>
      <c r="D504" s="315" t="s">
        <v>22</v>
      </c>
      <c r="E504" s="405">
        <v>47131604</v>
      </c>
      <c r="F504" s="405">
        <v>92007553</v>
      </c>
      <c r="G504" s="402" t="s">
        <v>1520</v>
      </c>
      <c r="H504" s="347" t="s">
        <v>41</v>
      </c>
      <c r="I504" s="403">
        <v>300</v>
      </c>
      <c r="J504" s="404">
        <v>3000</v>
      </c>
      <c r="K504" s="400">
        <f t="shared" si="10"/>
        <v>900000</v>
      </c>
      <c r="L504" s="401" t="s">
        <v>330</v>
      </c>
      <c r="M504" s="401" t="s">
        <v>13</v>
      </c>
    </row>
    <row r="505" spans="1:13" ht="73.5" customHeight="1" x14ac:dyDescent="0.15">
      <c r="A505" s="308" t="s">
        <v>1487</v>
      </c>
      <c r="B505" s="302">
        <v>29999</v>
      </c>
      <c r="C505" s="315" t="s">
        <v>16</v>
      </c>
      <c r="D505" s="315" t="s">
        <v>1521</v>
      </c>
      <c r="E505" s="405">
        <v>53131608</v>
      </c>
      <c r="F505" s="405">
        <v>92096397</v>
      </c>
      <c r="G505" s="402" t="s">
        <v>1522</v>
      </c>
      <c r="H505" s="347" t="s">
        <v>41</v>
      </c>
      <c r="I505" s="403">
        <v>400</v>
      </c>
      <c r="J505" s="404">
        <v>2650</v>
      </c>
      <c r="K505" s="400">
        <f t="shared" si="10"/>
        <v>1060000</v>
      </c>
      <c r="L505" s="401" t="s">
        <v>330</v>
      </c>
      <c r="M505" s="299" t="s">
        <v>13</v>
      </c>
    </row>
    <row r="506" spans="1:13" ht="73.5" customHeight="1" x14ac:dyDescent="0.15">
      <c r="A506" s="308" t="s">
        <v>1487</v>
      </c>
      <c r="B506" s="302">
        <v>29999</v>
      </c>
      <c r="C506" s="315" t="s">
        <v>16</v>
      </c>
      <c r="D506" s="315" t="s">
        <v>1521</v>
      </c>
      <c r="E506" s="405">
        <v>53131608</v>
      </c>
      <c r="F506" s="405">
        <v>92096396</v>
      </c>
      <c r="G506" s="402" t="s">
        <v>1523</v>
      </c>
      <c r="H506" s="347" t="s">
        <v>41</v>
      </c>
      <c r="I506" s="403">
        <v>400</v>
      </c>
      <c r="J506" s="404">
        <v>2312.6999999999998</v>
      </c>
      <c r="K506" s="400">
        <f t="shared" si="10"/>
        <v>925079.99999999988</v>
      </c>
      <c r="L506" s="401" t="s">
        <v>330</v>
      </c>
      <c r="M506" s="401" t="s">
        <v>13</v>
      </c>
    </row>
    <row r="507" spans="1:13" ht="73.5" customHeight="1" x14ac:dyDescent="0.15">
      <c r="A507" s="308" t="s">
        <v>1487</v>
      </c>
      <c r="B507" s="302">
        <v>29999</v>
      </c>
      <c r="C507" s="300">
        <v>900</v>
      </c>
      <c r="D507" s="315" t="s">
        <v>1524</v>
      </c>
      <c r="E507" s="405">
        <v>53131603</v>
      </c>
      <c r="F507" s="405">
        <v>92096395</v>
      </c>
      <c r="G507" s="402" t="s">
        <v>240</v>
      </c>
      <c r="H507" s="347" t="s">
        <v>41</v>
      </c>
      <c r="I507" s="403">
        <v>1200</v>
      </c>
      <c r="J507" s="404">
        <v>500</v>
      </c>
      <c r="K507" s="400">
        <f t="shared" si="10"/>
        <v>600000</v>
      </c>
      <c r="L507" s="401" t="s">
        <v>330</v>
      </c>
      <c r="M507" s="299" t="s">
        <v>13</v>
      </c>
    </row>
    <row r="508" spans="1:13" ht="73.5" customHeight="1" x14ac:dyDescent="0.15">
      <c r="A508" s="308" t="s">
        <v>1487</v>
      </c>
      <c r="B508" s="326">
        <v>29999</v>
      </c>
      <c r="C508" s="315" t="s">
        <v>180</v>
      </c>
      <c r="D508" s="315" t="s">
        <v>205</v>
      </c>
      <c r="E508" s="398">
        <v>60141102</v>
      </c>
      <c r="F508" s="398">
        <v>92064960</v>
      </c>
      <c r="G508" s="347" t="s">
        <v>1525</v>
      </c>
      <c r="H508" s="347" t="s">
        <v>41</v>
      </c>
      <c r="I508" s="326">
        <v>30</v>
      </c>
      <c r="J508" s="399">
        <v>15000</v>
      </c>
      <c r="K508" s="400">
        <f t="shared" si="10"/>
        <v>450000</v>
      </c>
      <c r="L508" s="401" t="s">
        <v>330</v>
      </c>
      <c r="M508" s="401" t="s">
        <v>13</v>
      </c>
    </row>
    <row r="509" spans="1:13" ht="73.5" customHeight="1" x14ac:dyDescent="0.15">
      <c r="A509" s="308" t="s">
        <v>1487</v>
      </c>
      <c r="B509" s="326">
        <v>50107</v>
      </c>
      <c r="C509" s="315" t="s">
        <v>23</v>
      </c>
      <c r="D509" s="315" t="s">
        <v>15</v>
      </c>
      <c r="E509" s="307">
        <v>49181507</v>
      </c>
      <c r="F509" s="307">
        <v>92106069</v>
      </c>
      <c r="G509" s="347" t="s">
        <v>241</v>
      </c>
      <c r="H509" s="347" t="s">
        <v>41</v>
      </c>
      <c r="I509" s="326">
        <v>6</v>
      </c>
      <c r="J509" s="399">
        <v>200000</v>
      </c>
      <c r="K509" s="400">
        <f t="shared" si="10"/>
        <v>1200000</v>
      </c>
      <c r="L509" s="401" t="s">
        <v>330</v>
      </c>
      <c r="M509" s="299" t="s">
        <v>13</v>
      </c>
    </row>
    <row r="510" spans="1:13" ht="73.5" customHeight="1" x14ac:dyDescent="0.15">
      <c r="A510" s="308" t="s">
        <v>1487</v>
      </c>
      <c r="B510" s="326">
        <v>50107</v>
      </c>
      <c r="C510" s="315" t="s">
        <v>23</v>
      </c>
      <c r="D510" s="315" t="s">
        <v>15</v>
      </c>
      <c r="E510" s="307">
        <v>49181507</v>
      </c>
      <c r="F510" s="307">
        <v>92106069</v>
      </c>
      <c r="G510" s="347" t="s">
        <v>242</v>
      </c>
      <c r="H510" s="347" t="s">
        <v>41</v>
      </c>
      <c r="I510" s="326">
        <v>5</v>
      </c>
      <c r="J510" s="399">
        <v>250000</v>
      </c>
      <c r="K510" s="400">
        <f t="shared" si="10"/>
        <v>1250000</v>
      </c>
      <c r="L510" s="401" t="s">
        <v>330</v>
      </c>
      <c r="M510" s="401" t="s">
        <v>13</v>
      </c>
    </row>
    <row r="511" spans="1:13" ht="73.5" customHeight="1" x14ac:dyDescent="0.15">
      <c r="A511" s="308" t="s">
        <v>1487</v>
      </c>
      <c r="B511" s="326">
        <v>29999</v>
      </c>
      <c r="C511" s="315" t="s">
        <v>37</v>
      </c>
      <c r="D511" s="315" t="s">
        <v>1526</v>
      </c>
      <c r="E511" s="398">
        <v>49211802</v>
      </c>
      <c r="F511" s="398">
        <v>92036729</v>
      </c>
      <c r="G511" s="347" t="s">
        <v>1527</v>
      </c>
      <c r="H511" s="347" t="s">
        <v>41</v>
      </c>
      <c r="I511" s="326">
        <v>50</v>
      </c>
      <c r="J511" s="399">
        <v>3000</v>
      </c>
      <c r="K511" s="400">
        <f t="shared" si="10"/>
        <v>150000</v>
      </c>
      <c r="L511" s="401" t="s">
        <v>330</v>
      </c>
      <c r="M511" s="299" t="s">
        <v>13</v>
      </c>
    </row>
    <row r="512" spans="1:13" ht="73.5" customHeight="1" x14ac:dyDescent="0.15">
      <c r="A512" s="308" t="s">
        <v>1487</v>
      </c>
      <c r="B512" s="326">
        <v>29904</v>
      </c>
      <c r="C512" s="315" t="s">
        <v>23</v>
      </c>
      <c r="D512" s="315" t="s">
        <v>719</v>
      </c>
      <c r="E512" s="405">
        <v>49221506</v>
      </c>
      <c r="F512" s="405">
        <v>92101111</v>
      </c>
      <c r="G512" s="347" t="s">
        <v>1528</v>
      </c>
      <c r="H512" s="347" t="s">
        <v>41</v>
      </c>
      <c r="I512" s="326">
        <v>30</v>
      </c>
      <c r="J512" s="399">
        <v>5000</v>
      </c>
      <c r="K512" s="400">
        <f t="shared" si="10"/>
        <v>150000</v>
      </c>
      <c r="L512" s="401" t="s">
        <v>330</v>
      </c>
      <c r="M512" s="401" t="s">
        <v>13</v>
      </c>
    </row>
    <row r="513" spans="1:13" ht="73.5" customHeight="1" x14ac:dyDescent="0.15">
      <c r="A513" s="308" t="s">
        <v>1487</v>
      </c>
      <c r="B513" s="326">
        <v>29999</v>
      </c>
      <c r="C513" s="315" t="s">
        <v>16</v>
      </c>
      <c r="D513" s="315" t="s">
        <v>1529</v>
      </c>
      <c r="E513" s="398">
        <v>49221505</v>
      </c>
      <c r="F513" s="398">
        <v>92021712</v>
      </c>
      <c r="G513" s="347" t="s">
        <v>1530</v>
      </c>
      <c r="H513" s="347" t="s">
        <v>41</v>
      </c>
      <c r="I513" s="326">
        <v>2</v>
      </c>
      <c r="J513" s="399">
        <v>30000</v>
      </c>
      <c r="K513" s="400">
        <f t="shared" si="10"/>
        <v>60000</v>
      </c>
      <c r="L513" s="401" t="s">
        <v>330</v>
      </c>
      <c r="M513" s="299" t="s">
        <v>13</v>
      </c>
    </row>
    <row r="514" spans="1:13" ht="73.5" customHeight="1" x14ac:dyDescent="0.15">
      <c r="A514" s="308" t="s">
        <v>1487</v>
      </c>
      <c r="B514" s="326">
        <v>29999</v>
      </c>
      <c r="C514" s="326">
        <v>205</v>
      </c>
      <c r="D514" s="315" t="s">
        <v>245</v>
      </c>
      <c r="E514" s="398">
        <v>49161603</v>
      </c>
      <c r="F514" s="398">
        <v>92021619</v>
      </c>
      <c r="G514" s="347" t="s">
        <v>246</v>
      </c>
      <c r="H514" s="347" t="s">
        <v>41</v>
      </c>
      <c r="I514" s="326">
        <v>120</v>
      </c>
      <c r="J514" s="399">
        <v>8000</v>
      </c>
      <c r="K514" s="400">
        <f t="shared" si="10"/>
        <v>960000</v>
      </c>
      <c r="L514" s="401" t="s">
        <v>330</v>
      </c>
      <c r="M514" s="401" t="s">
        <v>13</v>
      </c>
    </row>
    <row r="515" spans="1:13" ht="73.5" customHeight="1" x14ac:dyDescent="0.15">
      <c r="A515" s="308" t="s">
        <v>1487</v>
      </c>
      <c r="B515" s="326">
        <v>29999</v>
      </c>
      <c r="C515" s="326">
        <v>205</v>
      </c>
      <c r="D515" s="315" t="s">
        <v>29</v>
      </c>
      <c r="E515" s="398">
        <v>49161608</v>
      </c>
      <c r="F515" s="398">
        <v>92091666</v>
      </c>
      <c r="G515" s="347" t="s">
        <v>1531</v>
      </c>
      <c r="H515" s="347" t="s">
        <v>41</v>
      </c>
      <c r="I515" s="326">
        <v>120</v>
      </c>
      <c r="J515" s="399">
        <v>8000</v>
      </c>
      <c r="K515" s="400">
        <f t="shared" si="10"/>
        <v>960000</v>
      </c>
      <c r="L515" s="401" t="s">
        <v>330</v>
      </c>
      <c r="M515" s="299" t="s">
        <v>13</v>
      </c>
    </row>
    <row r="516" spans="1:13" ht="73.5" customHeight="1" x14ac:dyDescent="0.15">
      <c r="A516" s="308" t="s">
        <v>1487</v>
      </c>
      <c r="B516" s="302">
        <v>50199</v>
      </c>
      <c r="C516" s="315" t="s">
        <v>311</v>
      </c>
      <c r="D516" s="315" t="s">
        <v>29</v>
      </c>
      <c r="E516" s="398">
        <v>48101516</v>
      </c>
      <c r="F516" s="398">
        <v>92002405</v>
      </c>
      <c r="G516" s="402" t="s">
        <v>1532</v>
      </c>
      <c r="H516" s="347" t="s">
        <v>41</v>
      </c>
      <c r="I516" s="403">
        <v>17</v>
      </c>
      <c r="J516" s="404">
        <v>100000</v>
      </c>
      <c r="K516" s="400">
        <f t="shared" si="10"/>
        <v>1700000</v>
      </c>
      <c r="L516" s="401" t="s">
        <v>330</v>
      </c>
      <c r="M516" s="401" t="s">
        <v>13</v>
      </c>
    </row>
    <row r="517" spans="1:13" ht="73.5" customHeight="1" x14ac:dyDescent="0.15">
      <c r="A517" s="308" t="s">
        <v>1487</v>
      </c>
      <c r="B517" s="302">
        <v>50101</v>
      </c>
      <c r="C517" s="315" t="s">
        <v>16</v>
      </c>
      <c r="D517" s="315" t="s">
        <v>39</v>
      </c>
      <c r="E517" s="398">
        <v>47121805</v>
      </c>
      <c r="F517" s="398">
        <v>92106960</v>
      </c>
      <c r="G517" s="402" t="s">
        <v>1533</v>
      </c>
      <c r="H517" s="347" t="s">
        <v>41</v>
      </c>
      <c r="I517" s="403">
        <v>3</v>
      </c>
      <c r="J517" s="404">
        <v>175000</v>
      </c>
      <c r="K517" s="400">
        <f t="shared" si="10"/>
        <v>525000</v>
      </c>
      <c r="L517" s="401" t="s">
        <v>330</v>
      </c>
      <c r="M517" s="299" t="s">
        <v>13</v>
      </c>
    </row>
    <row r="518" spans="1:13" ht="73.5" customHeight="1" x14ac:dyDescent="0.15">
      <c r="A518" s="308" t="s">
        <v>1487</v>
      </c>
      <c r="B518" s="302">
        <v>50199</v>
      </c>
      <c r="C518" s="315" t="s">
        <v>1534</v>
      </c>
      <c r="D518" s="315" t="s">
        <v>136</v>
      </c>
      <c r="E518" s="350">
        <v>52141501</v>
      </c>
      <c r="F518" s="350">
        <v>92065002</v>
      </c>
      <c r="G518" s="402" t="s">
        <v>1535</v>
      </c>
      <c r="H518" s="347" t="s">
        <v>41</v>
      </c>
      <c r="I518" s="403">
        <v>2</v>
      </c>
      <c r="J518" s="404">
        <v>700000</v>
      </c>
      <c r="K518" s="400">
        <f t="shared" si="10"/>
        <v>1400000</v>
      </c>
      <c r="L518" s="401" t="s">
        <v>330</v>
      </c>
      <c r="M518" s="401" t="s">
        <v>13</v>
      </c>
    </row>
    <row r="519" spans="1:13" ht="73.5" customHeight="1" x14ac:dyDescent="0.15">
      <c r="A519" s="308" t="s">
        <v>1487</v>
      </c>
      <c r="B519" s="302">
        <v>50199</v>
      </c>
      <c r="C519" s="315" t="s">
        <v>16</v>
      </c>
      <c r="D519" s="300">
        <v>1880</v>
      </c>
      <c r="E519" s="419">
        <v>52141601</v>
      </c>
      <c r="F519" s="420">
        <v>92092171</v>
      </c>
      <c r="G519" s="402" t="s">
        <v>1536</v>
      </c>
      <c r="H519" s="347" t="s">
        <v>41</v>
      </c>
      <c r="I519" s="403">
        <v>4</v>
      </c>
      <c r="J519" s="404">
        <v>350000</v>
      </c>
      <c r="K519" s="400">
        <f t="shared" si="10"/>
        <v>1400000</v>
      </c>
      <c r="L519" s="401" t="s">
        <v>330</v>
      </c>
      <c r="M519" s="299" t="s">
        <v>13</v>
      </c>
    </row>
    <row r="520" spans="1:13" ht="73.5" customHeight="1" x14ac:dyDescent="0.15">
      <c r="A520" s="308" t="s">
        <v>1487</v>
      </c>
      <c r="B520" s="302">
        <v>50199</v>
      </c>
      <c r="C520" s="315" t="s">
        <v>16</v>
      </c>
      <c r="D520" s="300">
        <v>100020</v>
      </c>
      <c r="E520" s="419">
        <v>47111503</v>
      </c>
      <c r="F520" s="307">
        <v>92073599</v>
      </c>
      <c r="G520" s="402" t="s">
        <v>1537</v>
      </c>
      <c r="H520" s="347" t="s">
        <v>41</v>
      </c>
      <c r="I520" s="403">
        <v>4</v>
      </c>
      <c r="J520" s="404">
        <v>350000</v>
      </c>
      <c r="K520" s="400">
        <f t="shared" si="10"/>
        <v>1400000</v>
      </c>
      <c r="L520" s="401" t="s">
        <v>330</v>
      </c>
      <c r="M520" s="401" t="s">
        <v>13</v>
      </c>
    </row>
    <row r="521" spans="1:13" ht="73.5" customHeight="1" x14ac:dyDescent="0.15">
      <c r="A521" s="308" t="s">
        <v>1487</v>
      </c>
      <c r="B521" s="302">
        <v>50199</v>
      </c>
      <c r="C521" s="315" t="s">
        <v>16</v>
      </c>
      <c r="D521" s="300">
        <v>200</v>
      </c>
      <c r="E521" s="419">
        <v>52141544</v>
      </c>
      <c r="F521" s="307">
        <v>92035796</v>
      </c>
      <c r="G521" s="402" t="s">
        <v>1538</v>
      </c>
      <c r="H521" s="347" t="s">
        <v>41</v>
      </c>
      <c r="I521" s="403">
        <v>2</v>
      </c>
      <c r="J521" s="404">
        <v>300000</v>
      </c>
      <c r="K521" s="400">
        <f t="shared" ref="K521:K571" si="11">+J521*I521</f>
        <v>600000</v>
      </c>
      <c r="L521" s="401" t="s">
        <v>330</v>
      </c>
      <c r="M521" s="299" t="s">
        <v>13</v>
      </c>
    </row>
    <row r="522" spans="1:13" ht="73.5" customHeight="1" x14ac:dyDescent="0.15">
      <c r="A522" s="308" t="s">
        <v>1487</v>
      </c>
      <c r="B522" s="302">
        <v>50101</v>
      </c>
      <c r="C522" s="315" t="s">
        <v>21</v>
      </c>
      <c r="D522" s="315" t="s">
        <v>142</v>
      </c>
      <c r="E522" s="398">
        <v>27111905</v>
      </c>
      <c r="F522" s="398">
        <v>90012425</v>
      </c>
      <c r="G522" s="402" t="s">
        <v>1539</v>
      </c>
      <c r="H522" s="347" t="s">
        <v>41</v>
      </c>
      <c r="I522" s="403">
        <v>6</v>
      </c>
      <c r="J522" s="404">
        <v>50000</v>
      </c>
      <c r="K522" s="400">
        <f t="shared" si="11"/>
        <v>300000</v>
      </c>
      <c r="L522" s="401" t="s">
        <v>330</v>
      </c>
      <c r="M522" s="401" t="s">
        <v>13</v>
      </c>
    </row>
    <row r="523" spans="1:13" ht="73.5" customHeight="1" x14ac:dyDescent="0.15">
      <c r="A523" s="308" t="s">
        <v>1487</v>
      </c>
      <c r="B523" s="302">
        <v>50101</v>
      </c>
      <c r="C523" s="315" t="s">
        <v>16</v>
      </c>
      <c r="D523" s="398">
        <v>4010</v>
      </c>
      <c r="E523" s="307">
        <v>27112037</v>
      </c>
      <c r="F523" s="307">
        <v>92044242</v>
      </c>
      <c r="G523" s="402" t="s">
        <v>1540</v>
      </c>
      <c r="H523" s="347" t="s">
        <v>41</v>
      </c>
      <c r="I523" s="403">
        <v>6</v>
      </c>
      <c r="J523" s="404">
        <v>200000</v>
      </c>
      <c r="K523" s="400">
        <f t="shared" si="11"/>
        <v>1200000</v>
      </c>
      <c r="L523" s="401" t="s">
        <v>330</v>
      </c>
      <c r="M523" s="401" t="s">
        <v>13</v>
      </c>
    </row>
    <row r="524" spans="1:13" ht="73.5" customHeight="1" x14ac:dyDescent="0.15">
      <c r="A524" s="308" t="s">
        <v>1487</v>
      </c>
      <c r="B524" s="302">
        <v>50199</v>
      </c>
      <c r="C524" s="315" t="s">
        <v>16</v>
      </c>
      <c r="D524" s="315" t="s">
        <v>280</v>
      </c>
      <c r="E524" s="350">
        <v>27112014</v>
      </c>
      <c r="F524" s="350">
        <v>92119659</v>
      </c>
      <c r="G524" s="402" t="s">
        <v>1541</v>
      </c>
      <c r="H524" s="347" t="s">
        <v>41</v>
      </c>
      <c r="I524" s="403">
        <v>2</v>
      </c>
      <c r="J524" s="404">
        <v>400000</v>
      </c>
      <c r="K524" s="400">
        <f t="shared" si="11"/>
        <v>800000</v>
      </c>
      <c r="L524" s="401" t="s">
        <v>330</v>
      </c>
      <c r="M524" s="401" t="s">
        <v>13</v>
      </c>
    </row>
    <row r="525" spans="1:13" ht="73.5" customHeight="1" x14ac:dyDescent="0.15">
      <c r="A525" s="308" t="s">
        <v>1487</v>
      </c>
      <c r="B525" s="302">
        <v>50101</v>
      </c>
      <c r="C525" s="315" t="s">
        <v>16</v>
      </c>
      <c r="D525" s="315" t="s">
        <v>1131</v>
      </c>
      <c r="E525" s="398">
        <v>27111508</v>
      </c>
      <c r="F525" s="398">
        <v>92004218</v>
      </c>
      <c r="G525" s="402" t="s">
        <v>1542</v>
      </c>
      <c r="H525" s="347" t="s">
        <v>41</v>
      </c>
      <c r="I525" s="403">
        <v>2</v>
      </c>
      <c r="J525" s="404">
        <v>200000</v>
      </c>
      <c r="K525" s="400">
        <f t="shared" si="11"/>
        <v>400000</v>
      </c>
      <c r="L525" s="401" t="s">
        <v>330</v>
      </c>
      <c r="M525" s="299" t="s">
        <v>13</v>
      </c>
    </row>
    <row r="526" spans="1:13" ht="73.5" customHeight="1" x14ac:dyDescent="0.15">
      <c r="A526" s="308" t="s">
        <v>1487</v>
      </c>
      <c r="B526" s="302">
        <v>50101</v>
      </c>
      <c r="C526" s="315" t="s">
        <v>14</v>
      </c>
      <c r="D526" s="315" t="s">
        <v>15</v>
      </c>
      <c r="E526" s="398">
        <v>23271408</v>
      </c>
      <c r="F526" s="398">
        <v>92010500</v>
      </c>
      <c r="G526" s="402" t="s">
        <v>1543</v>
      </c>
      <c r="H526" s="347" t="s">
        <v>41</v>
      </c>
      <c r="I526" s="403">
        <v>3</v>
      </c>
      <c r="J526" s="404">
        <v>250000</v>
      </c>
      <c r="K526" s="400">
        <f t="shared" si="11"/>
        <v>750000</v>
      </c>
      <c r="L526" s="401" t="s">
        <v>330</v>
      </c>
      <c r="M526" s="401" t="s">
        <v>13</v>
      </c>
    </row>
    <row r="527" spans="1:13" ht="73.5" customHeight="1" x14ac:dyDescent="0.15">
      <c r="A527" s="308" t="s">
        <v>1487</v>
      </c>
      <c r="B527" s="302">
        <v>50101</v>
      </c>
      <c r="C527" s="315" t="s">
        <v>14</v>
      </c>
      <c r="D527" s="315" t="s">
        <v>319</v>
      </c>
      <c r="E527" s="398">
        <v>26111699</v>
      </c>
      <c r="F527" s="398">
        <v>92008549</v>
      </c>
      <c r="G527" s="402" t="s">
        <v>1544</v>
      </c>
      <c r="H527" s="347" t="s">
        <v>41</v>
      </c>
      <c r="I527" s="403">
        <v>1</v>
      </c>
      <c r="J527" s="404">
        <v>300000.01</v>
      </c>
      <c r="K527" s="400">
        <f t="shared" si="11"/>
        <v>300000.01</v>
      </c>
      <c r="L527" s="401" t="s">
        <v>330</v>
      </c>
      <c r="M527" s="299" t="s">
        <v>13</v>
      </c>
    </row>
    <row r="528" spans="1:13" ht="73.5" customHeight="1" x14ac:dyDescent="0.15">
      <c r="A528" s="308" t="s">
        <v>1487</v>
      </c>
      <c r="B528" s="302">
        <v>50101</v>
      </c>
      <c r="C528" s="315" t="s">
        <v>30</v>
      </c>
      <c r="D528" s="315" t="s">
        <v>1319</v>
      </c>
      <c r="E528" s="398">
        <v>40101604</v>
      </c>
      <c r="F528" s="398">
        <v>90033289</v>
      </c>
      <c r="G528" s="402" t="s">
        <v>1545</v>
      </c>
      <c r="H528" s="347" t="s">
        <v>41</v>
      </c>
      <c r="I528" s="403">
        <v>20</v>
      </c>
      <c r="J528" s="404">
        <v>15000</v>
      </c>
      <c r="K528" s="400">
        <f t="shared" si="11"/>
        <v>300000</v>
      </c>
      <c r="L528" s="401" t="s">
        <v>330</v>
      </c>
      <c r="M528" s="401" t="s">
        <v>13</v>
      </c>
    </row>
    <row r="529" spans="1:13" ht="73.5" customHeight="1" x14ac:dyDescent="0.15">
      <c r="A529" s="308" t="s">
        <v>1487</v>
      </c>
      <c r="B529" s="302">
        <v>50101</v>
      </c>
      <c r="C529" s="315" t="s">
        <v>16</v>
      </c>
      <c r="D529" s="315" t="s">
        <v>1546</v>
      </c>
      <c r="E529" s="398">
        <v>52141531</v>
      </c>
      <c r="F529" s="398">
        <v>92079460</v>
      </c>
      <c r="G529" s="402" t="s">
        <v>1547</v>
      </c>
      <c r="H529" s="347" t="s">
        <v>41</v>
      </c>
      <c r="I529" s="403">
        <v>1</v>
      </c>
      <c r="J529" s="404">
        <v>800000</v>
      </c>
      <c r="K529" s="400">
        <f t="shared" si="11"/>
        <v>800000</v>
      </c>
      <c r="L529" s="401" t="s">
        <v>330</v>
      </c>
      <c r="M529" s="299" t="s">
        <v>13</v>
      </c>
    </row>
    <row r="530" spans="1:13" ht="73.5" customHeight="1" x14ac:dyDescent="0.15">
      <c r="A530" s="308" t="s">
        <v>1487</v>
      </c>
      <c r="B530" s="302">
        <v>50101</v>
      </c>
      <c r="C530" s="315" t="s">
        <v>16</v>
      </c>
      <c r="D530" s="315" t="s">
        <v>1548</v>
      </c>
      <c r="E530" s="307">
        <v>48101702</v>
      </c>
      <c r="F530" s="307">
        <v>92103669</v>
      </c>
      <c r="G530" s="402" t="s">
        <v>1549</v>
      </c>
      <c r="H530" s="347" t="s">
        <v>41</v>
      </c>
      <c r="I530" s="403">
        <v>12</v>
      </c>
      <c r="J530" s="404">
        <v>50000</v>
      </c>
      <c r="K530" s="400">
        <f t="shared" si="11"/>
        <v>600000</v>
      </c>
      <c r="L530" s="401" t="s">
        <v>330</v>
      </c>
      <c r="M530" s="401" t="s">
        <v>13</v>
      </c>
    </row>
    <row r="531" spans="1:13" ht="73.5" customHeight="1" x14ac:dyDescent="0.15">
      <c r="A531" s="308" t="s">
        <v>1487</v>
      </c>
      <c r="B531" s="302">
        <v>50101</v>
      </c>
      <c r="C531" s="315" t="s">
        <v>196</v>
      </c>
      <c r="D531" s="315" t="s">
        <v>39</v>
      </c>
      <c r="E531" s="398">
        <v>48101608</v>
      </c>
      <c r="F531" s="398">
        <v>92088575</v>
      </c>
      <c r="G531" s="402" t="s">
        <v>1550</v>
      </c>
      <c r="H531" s="347" t="s">
        <v>41</v>
      </c>
      <c r="I531" s="403">
        <v>1</v>
      </c>
      <c r="J531" s="404">
        <v>100000</v>
      </c>
      <c r="K531" s="400">
        <f t="shared" si="11"/>
        <v>100000</v>
      </c>
      <c r="L531" s="401" t="s">
        <v>330</v>
      </c>
      <c r="M531" s="299" t="s">
        <v>13</v>
      </c>
    </row>
    <row r="532" spans="1:13" ht="73.5" customHeight="1" x14ac:dyDescent="0.15">
      <c r="A532" s="308" t="s">
        <v>1487</v>
      </c>
      <c r="B532" s="302">
        <v>50107</v>
      </c>
      <c r="C532" s="315" t="s">
        <v>18</v>
      </c>
      <c r="D532" s="315" t="s">
        <v>22</v>
      </c>
      <c r="E532" s="398">
        <v>52161505</v>
      </c>
      <c r="F532" s="398">
        <v>92004845</v>
      </c>
      <c r="G532" s="402" t="s">
        <v>1551</v>
      </c>
      <c r="H532" s="347" t="s">
        <v>41</v>
      </c>
      <c r="I532" s="403">
        <v>61</v>
      </c>
      <c r="J532" s="404">
        <v>100000</v>
      </c>
      <c r="K532" s="400">
        <f t="shared" si="11"/>
        <v>6100000</v>
      </c>
      <c r="L532" s="401" t="s">
        <v>330</v>
      </c>
      <c r="M532" s="401" t="s">
        <v>13</v>
      </c>
    </row>
    <row r="533" spans="1:13" ht="73.5" customHeight="1" x14ac:dyDescent="0.15">
      <c r="A533" s="308" t="s">
        <v>1487</v>
      </c>
      <c r="B533" s="326">
        <v>50104</v>
      </c>
      <c r="C533" s="315" t="s">
        <v>16</v>
      </c>
      <c r="D533" s="315" t="s">
        <v>22</v>
      </c>
      <c r="E533" s="398">
        <v>43211507</v>
      </c>
      <c r="F533" s="398">
        <v>90035684</v>
      </c>
      <c r="G533" s="334" t="s">
        <v>1552</v>
      </c>
      <c r="H533" s="347" t="s">
        <v>41</v>
      </c>
      <c r="I533" s="326">
        <v>3</v>
      </c>
      <c r="J533" s="414">
        <v>150000</v>
      </c>
      <c r="K533" s="400">
        <f t="shared" si="11"/>
        <v>450000</v>
      </c>
      <c r="L533" s="401" t="s">
        <v>330</v>
      </c>
      <c r="M533" s="299" t="s">
        <v>13</v>
      </c>
    </row>
    <row r="534" spans="1:13" ht="73.5" customHeight="1" x14ac:dyDescent="0.15">
      <c r="A534" s="308" t="s">
        <v>1487</v>
      </c>
      <c r="B534" s="326">
        <v>50104</v>
      </c>
      <c r="C534" s="315" t="s">
        <v>21</v>
      </c>
      <c r="D534" s="315" t="s">
        <v>1553</v>
      </c>
      <c r="E534" s="398">
        <v>56112002</v>
      </c>
      <c r="F534" s="398">
        <v>92049674</v>
      </c>
      <c r="G534" s="334" t="s">
        <v>1554</v>
      </c>
      <c r="H534" s="347" t="s">
        <v>41</v>
      </c>
      <c r="I534" s="326">
        <v>2</v>
      </c>
      <c r="J534" s="414">
        <v>50000</v>
      </c>
      <c r="K534" s="400">
        <f t="shared" si="11"/>
        <v>100000</v>
      </c>
      <c r="L534" s="401" t="s">
        <v>330</v>
      </c>
      <c r="M534" s="401" t="s">
        <v>13</v>
      </c>
    </row>
    <row r="535" spans="1:13" ht="73.5" customHeight="1" x14ac:dyDescent="0.15">
      <c r="A535" s="308" t="s">
        <v>1487</v>
      </c>
      <c r="B535" s="302">
        <v>29999</v>
      </c>
      <c r="C535" s="315" t="s">
        <v>16</v>
      </c>
      <c r="D535" s="315" t="s">
        <v>1524</v>
      </c>
      <c r="E535" s="405">
        <v>53131603</v>
      </c>
      <c r="F535" s="405">
        <v>92096395</v>
      </c>
      <c r="G535" s="402" t="s">
        <v>1555</v>
      </c>
      <c r="H535" s="347" t="s">
        <v>41</v>
      </c>
      <c r="I535" s="403">
        <v>12</v>
      </c>
      <c r="J535" s="404">
        <v>30000</v>
      </c>
      <c r="K535" s="400">
        <f t="shared" si="11"/>
        <v>360000</v>
      </c>
      <c r="L535" s="401" t="s">
        <v>330</v>
      </c>
      <c r="M535" s="299" t="s">
        <v>13</v>
      </c>
    </row>
    <row r="536" spans="1:13" ht="73.5" customHeight="1" x14ac:dyDescent="0.15">
      <c r="A536" s="308" t="s">
        <v>1487</v>
      </c>
      <c r="B536" s="302">
        <v>50199</v>
      </c>
      <c r="C536" s="315" t="s">
        <v>16</v>
      </c>
      <c r="D536" s="315" t="s">
        <v>1556</v>
      </c>
      <c r="E536" s="398">
        <v>52141703</v>
      </c>
      <c r="F536" s="398">
        <v>92028110</v>
      </c>
      <c r="G536" s="402" t="s">
        <v>1557</v>
      </c>
      <c r="H536" s="347" t="s">
        <v>41</v>
      </c>
      <c r="I536" s="403">
        <v>6</v>
      </c>
      <c r="J536" s="404">
        <v>50000</v>
      </c>
      <c r="K536" s="400">
        <f t="shared" si="11"/>
        <v>300000</v>
      </c>
      <c r="L536" s="401" t="s">
        <v>330</v>
      </c>
      <c r="M536" s="401" t="s">
        <v>13</v>
      </c>
    </row>
    <row r="537" spans="1:13" ht="73.5" customHeight="1" x14ac:dyDescent="0.15">
      <c r="A537" s="308" t="s">
        <v>1487</v>
      </c>
      <c r="B537" s="302">
        <v>29904</v>
      </c>
      <c r="C537" s="315" t="s">
        <v>16</v>
      </c>
      <c r="D537" s="315" t="s">
        <v>1558</v>
      </c>
      <c r="E537" s="307">
        <v>30151901</v>
      </c>
      <c r="F537" s="420">
        <v>92100623</v>
      </c>
      <c r="G537" s="402" t="s">
        <v>1559</v>
      </c>
      <c r="H537" s="347" t="s">
        <v>41</v>
      </c>
      <c r="I537" s="403">
        <v>3</v>
      </c>
      <c r="J537" s="404">
        <v>1200000</v>
      </c>
      <c r="K537" s="400">
        <f t="shared" si="11"/>
        <v>3600000</v>
      </c>
      <c r="L537" s="401" t="s">
        <v>330</v>
      </c>
      <c r="M537" s="299" t="s">
        <v>13</v>
      </c>
    </row>
    <row r="538" spans="1:13" ht="73.5" customHeight="1" x14ac:dyDescent="0.15">
      <c r="A538" s="308" t="s">
        <v>1487</v>
      </c>
      <c r="B538" s="302">
        <v>50104</v>
      </c>
      <c r="C538" s="315" t="s">
        <v>180</v>
      </c>
      <c r="D538" s="315" t="s">
        <v>1518</v>
      </c>
      <c r="E538" s="398">
        <v>56101542</v>
      </c>
      <c r="F538" s="398">
        <v>92070475</v>
      </c>
      <c r="G538" s="402" t="s">
        <v>1560</v>
      </c>
      <c r="H538" s="347" t="s">
        <v>41</v>
      </c>
      <c r="I538" s="403">
        <v>120</v>
      </c>
      <c r="J538" s="404">
        <v>20000</v>
      </c>
      <c r="K538" s="400">
        <f t="shared" si="11"/>
        <v>2400000</v>
      </c>
      <c r="L538" s="401" t="s">
        <v>330</v>
      </c>
      <c r="M538" s="401" t="s">
        <v>13</v>
      </c>
    </row>
    <row r="539" spans="1:13" ht="73.5" customHeight="1" x14ac:dyDescent="0.15">
      <c r="A539" s="308" t="s">
        <v>1487</v>
      </c>
      <c r="B539" s="302">
        <v>50104</v>
      </c>
      <c r="C539" s="315" t="s">
        <v>23</v>
      </c>
      <c r="D539" s="315" t="s">
        <v>319</v>
      </c>
      <c r="E539" s="398">
        <v>56101599</v>
      </c>
      <c r="F539" s="398">
        <v>92019449</v>
      </c>
      <c r="G539" s="402" t="s">
        <v>1561</v>
      </c>
      <c r="H539" s="347" t="s">
        <v>41</v>
      </c>
      <c r="I539" s="403">
        <v>20</v>
      </c>
      <c r="J539" s="404">
        <v>50000</v>
      </c>
      <c r="K539" s="400">
        <f t="shared" si="11"/>
        <v>1000000</v>
      </c>
      <c r="L539" s="401" t="s">
        <v>330</v>
      </c>
      <c r="M539" s="299" t="s">
        <v>13</v>
      </c>
    </row>
    <row r="540" spans="1:13" ht="73.5" customHeight="1" x14ac:dyDescent="0.15">
      <c r="A540" s="308" t="s">
        <v>1487</v>
      </c>
      <c r="B540" s="302">
        <v>50107</v>
      </c>
      <c r="C540" s="315" t="s">
        <v>180</v>
      </c>
      <c r="D540" s="315" t="s">
        <v>1562</v>
      </c>
      <c r="E540" s="307">
        <v>49121602</v>
      </c>
      <c r="F540" s="307">
        <v>92112354</v>
      </c>
      <c r="G540" s="402" t="s">
        <v>1563</v>
      </c>
      <c r="H540" s="347" t="s">
        <v>41</v>
      </c>
      <c r="I540" s="403">
        <v>22</v>
      </c>
      <c r="J540" s="404">
        <v>116015.427</v>
      </c>
      <c r="K540" s="400">
        <f t="shared" si="11"/>
        <v>2552339.3939999999</v>
      </c>
      <c r="L540" s="401" t="s">
        <v>330</v>
      </c>
      <c r="M540" s="401" t="s">
        <v>13</v>
      </c>
    </row>
    <row r="541" spans="1:13" ht="73.5" customHeight="1" thickBot="1" x14ac:dyDescent="0.2">
      <c r="A541" s="308" t="s">
        <v>1487</v>
      </c>
      <c r="B541" s="421">
        <v>50107</v>
      </c>
      <c r="C541" s="315" t="s">
        <v>210</v>
      </c>
      <c r="D541" s="315" t="s">
        <v>22</v>
      </c>
      <c r="E541" s="398">
        <v>60131102</v>
      </c>
      <c r="F541" s="398">
        <v>92049222</v>
      </c>
      <c r="G541" s="422" t="s">
        <v>1564</v>
      </c>
      <c r="H541" s="347" t="s">
        <v>41</v>
      </c>
      <c r="I541" s="423">
        <v>2</v>
      </c>
      <c r="J541" s="424">
        <v>250000</v>
      </c>
      <c r="K541" s="400">
        <f t="shared" si="11"/>
        <v>500000</v>
      </c>
      <c r="L541" s="401" t="s">
        <v>330</v>
      </c>
      <c r="M541" s="401" t="s">
        <v>13</v>
      </c>
    </row>
    <row r="542" spans="1:13" ht="73.5" customHeight="1" x14ac:dyDescent="0.15">
      <c r="A542" s="308" t="s">
        <v>1487</v>
      </c>
      <c r="B542" s="345">
        <v>50107</v>
      </c>
      <c r="C542" s="315" t="s">
        <v>210</v>
      </c>
      <c r="D542" s="315" t="s">
        <v>22</v>
      </c>
      <c r="E542" s="398">
        <v>60131104</v>
      </c>
      <c r="F542" s="398">
        <v>92033705</v>
      </c>
      <c r="G542" s="347" t="s">
        <v>1565</v>
      </c>
      <c r="H542" s="347" t="s">
        <v>41</v>
      </c>
      <c r="I542" s="403">
        <v>2</v>
      </c>
      <c r="J542" s="400">
        <v>300000</v>
      </c>
      <c r="K542" s="400">
        <f t="shared" si="11"/>
        <v>600000</v>
      </c>
      <c r="L542" s="401" t="s">
        <v>330</v>
      </c>
      <c r="M542" s="299" t="s">
        <v>13</v>
      </c>
    </row>
    <row r="543" spans="1:13" ht="73.5" customHeight="1" x14ac:dyDescent="0.15">
      <c r="A543" s="308" t="s">
        <v>1487</v>
      </c>
      <c r="B543" s="345">
        <v>50107</v>
      </c>
      <c r="C543" s="315" t="s">
        <v>210</v>
      </c>
      <c r="D543" s="315" t="s">
        <v>22</v>
      </c>
      <c r="E543" s="398">
        <v>52161520</v>
      </c>
      <c r="F543" s="398">
        <v>92003277</v>
      </c>
      <c r="G543" s="347" t="s">
        <v>1566</v>
      </c>
      <c r="H543" s="347" t="s">
        <v>41</v>
      </c>
      <c r="I543" s="403">
        <v>2</v>
      </c>
      <c r="J543" s="400">
        <v>40000</v>
      </c>
      <c r="K543" s="400">
        <f t="shared" si="11"/>
        <v>80000</v>
      </c>
      <c r="L543" s="401" t="s">
        <v>330</v>
      </c>
      <c r="M543" s="299" t="s">
        <v>13</v>
      </c>
    </row>
    <row r="544" spans="1:13" ht="73.5" customHeight="1" x14ac:dyDescent="0.15">
      <c r="A544" s="308" t="s">
        <v>1487</v>
      </c>
      <c r="B544" s="345">
        <v>50107</v>
      </c>
      <c r="C544" s="315" t="s">
        <v>210</v>
      </c>
      <c r="D544" s="315" t="s">
        <v>22</v>
      </c>
      <c r="E544" s="398">
        <v>56101712</v>
      </c>
      <c r="F544" s="398">
        <v>92106032</v>
      </c>
      <c r="G544" s="347" t="s">
        <v>1567</v>
      </c>
      <c r="H544" s="347" t="s">
        <v>41</v>
      </c>
      <c r="I544" s="403">
        <v>2</v>
      </c>
      <c r="J544" s="400">
        <v>12000</v>
      </c>
      <c r="K544" s="400">
        <f t="shared" si="11"/>
        <v>24000</v>
      </c>
      <c r="L544" s="401" t="s">
        <v>330</v>
      </c>
      <c r="M544" s="401" t="s">
        <v>13</v>
      </c>
    </row>
    <row r="545" spans="1:13" ht="73.5" customHeight="1" x14ac:dyDescent="0.15">
      <c r="A545" s="308" t="s">
        <v>1487</v>
      </c>
      <c r="B545" s="345">
        <v>50107</v>
      </c>
      <c r="C545" s="315" t="s">
        <v>210</v>
      </c>
      <c r="D545" s="315" t="s">
        <v>22</v>
      </c>
      <c r="E545" s="398">
        <v>52161512</v>
      </c>
      <c r="F545" s="398">
        <v>92082813</v>
      </c>
      <c r="G545" s="347" t="s">
        <v>1568</v>
      </c>
      <c r="H545" s="347" t="s">
        <v>41</v>
      </c>
      <c r="I545" s="403">
        <v>2</v>
      </c>
      <c r="J545" s="400">
        <v>150000</v>
      </c>
      <c r="K545" s="400">
        <f t="shared" si="11"/>
        <v>300000</v>
      </c>
      <c r="L545" s="401" t="s">
        <v>330</v>
      </c>
      <c r="M545" s="299" t="s">
        <v>13</v>
      </c>
    </row>
    <row r="546" spans="1:13" ht="73.5" customHeight="1" x14ac:dyDescent="0.15">
      <c r="A546" s="308" t="s">
        <v>1487</v>
      </c>
      <c r="B546" s="345">
        <v>50107</v>
      </c>
      <c r="C546" s="315" t="s">
        <v>210</v>
      </c>
      <c r="D546" s="315" t="s">
        <v>22</v>
      </c>
      <c r="E546" s="398">
        <v>60131303</v>
      </c>
      <c r="F546" s="398">
        <v>92070116</v>
      </c>
      <c r="G546" s="347" t="s">
        <v>1569</v>
      </c>
      <c r="H546" s="347" t="s">
        <v>41</v>
      </c>
      <c r="I546" s="403">
        <v>2</v>
      </c>
      <c r="J546" s="400">
        <v>150000</v>
      </c>
      <c r="K546" s="400">
        <f t="shared" si="11"/>
        <v>300000</v>
      </c>
      <c r="L546" s="401" t="s">
        <v>330</v>
      </c>
      <c r="M546" s="401" t="s">
        <v>13</v>
      </c>
    </row>
    <row r="547" spans="1:13" ht="73.5" customHeight="1" x14ac:dyDescent="0.15">
      <c r="A547" s="308" t="s">
        <v>1487</v>
      </c>
      <c r="B547" s="345">
        <v>50107</v>
      </c>
      <c r="C547" s="315" t="s">
        <v>210</v>
      </c>
      <c r="D547" s="315" t="s">
        <v>22</v>
      </c>
      <c r="E547" s="398">
        <v>60131457</v>
      </c>
      <c r="F547" s="398">
        <v>92034333</v>
      </c>
      <c r="G547" s="347" t="s">
        <v>1570</v>
      </c>
      <c r="H547" s="347" t="s">
        <v>41</v>
      </c>
      <c r="I547" s="403">
        <v>1</v>
      </c>
      <c r="J547" s="400">
        <v>150000</v>
      </c>
      <c r="K547" s="400">
        <f t="shared" si="11"/>
        <v>150000</v>
      </c>
      <c r="L547" s="401" t="s">
        <v>330</v>
      </c>
      <c r="M547" s="299" t="s">
        <v>13</v>
      </c>
    </row>
    <row r="548" spans="1:13" ht="73.5" customHeight="1" x14ac:dyDescent="0.15">
      <c r="A548" s="308" t="s">
        <v>1487</v>
      </c>
      <c r="B548" s="345">
        <v>50107</v>
      </c>
      <c r="C548" s="315" t="s">
        <v>210</v>
      </c>
      <c r="D548" s="315" t="s">
        <v>22</v>
      </c>
      <c r="E548" s="398">
        <v>60131402</v>
      </c>
      <c r="F548" s="398">
        <v>92105636</v>
      </c>
      <c r="G548" s="347" t="s">
        <v>1571</v>
      </c>
      <c r="H548" s="347" t="s">
        <v>41</v>
      </c>
      <c r="I548" s="403">
        <v>1</v>
      </c>
      <c r="J548" s="400">
        <v>50000</v>
      </c>
      <c r="K548" s="400">
        <f t="shared" si="11"/>
        <v>50000</v>
      </c>
      <c r="L548" s="401" t="s">
        <v>330</v>
      </c>
      <c r="M548" s="401" t="s">
        <v>13</v>
      </c>
    </row>
    <row r="549" spans="1:13" ht="73.5" customHeight="1" x14ac:dyDescent="0.15">
      <c r="A549" s="308" t="s">
        <v>1487</v>
      </c>
      <c r="B549" s="345">
        <v>50107</v>
      </c>
      <c r="C549" s="315" t="s">
        <v>210</v>
      </c>
      <c r="D549" s="315" t="s">
        <v>22</v>
      </c>
      <c r="E549" s="398">
        <v>60131448</v>
      </c>
      <c r="F549" s="398">
        <v>92070104</v>
      </c>
      <c r="G549" s="402" t="s">
        <v>1572</v>
      </c>
      <c r="H549" s="347" t="s">
        <v>41</v>
      </c>
      <c r="I549" s="403">
        <v>1</v>
      </c>
      <c r="J549" s="400">
        <v>450000</v>
      </c>
      <c r="K549" s="400">
        <f t="shared" si="11"/>
        <v>450000</v>
      </c>
      <c r="L549" s="401" t="s">
        <v>330</v>
      </c>
      <c r="M549" s="299" t="s">
        <v>13</v>
      </c>
    </row>
    <row r="550" spans="1:13" ht="73.5" customHeight="1" x14ac:dyDescent="0.15">
      <c r="A550" s="308" t="s">
        <v>1487</v>
      </c>
      <c r="B550" s="345">
        <v>50107</v>
      </c>
      <c r="C550" s="315" t="s">
        <v>210</v>
      </c>
      <c r="D550" s="315" t="s">
        <v>22</v>
      </c>
      <c r="E550" s="398">
        <v>60131003</v>
      </c>
      <c r="F550" s="398">
        <v>92105767</v>
      </c>
      <c r="G550" s="402" t="s">
        <v>1573</v>
      </c>
      <c r="H550" s="347" t="s">
        <v>41</v>
      </c>
      <c r="I550" s="403">
        <v>2</v>
      </c>
      <c r="J550" s="400">
        <v>10000</v>
      </c>
      <c r="K550" s="400">
        <f t="shared" si="11"/>
        <v>20000</v>
      </c>
      <c r="L550" s="401" t="s">
        <v>330</v>
      </c>
      <c r="M550" s="401" t="s">
        <v>13</v>
      </c>
    </row>
    <row r="551" spans="1:13" ht="73.5" customHeight="1" x14ac:dyDescent="0.15">
      <c r="A551" s="308" t="s">
        <v>1487</v>
      </c>
      <c r="B551" s="345">
        <v>50107</v>
      </c>
      <c r="C551" s="315" t="s">
        <v>210</v>
      </c>
      <c r="D551" s="315" t="s">
        <v>22</v>
      </c>
      <c r="E551" s="398">
        <v>60131306</v>
      </c>
      <c r="F551" s="398">
        <v>92135425</v>
      </c>
      <c r="G551" s="402" t="s">
        <v>1574</v>
      </c>
      <c r="H551" s="347" t="s">
        <v>41</v>
      </c>
      <c r="I551" s="403">
        <v>1</v>
      </c>
      <c r="J551" s="400">
        <v>100000</v>
      </c>
      <c r="K551" s="400">
        <f t="shared" si="11"/>
        <v>100000</v>
      </c>
      <c r="L551" s="401" t="s">
        <v>330</v>
      </c>
      <c r="M551" s="299" t="s">
        <v>13</v>
      </c>
    </row>
    <row r="552" spans="1:13" ht="73.5" customHeight="1" x14ac:dyDescent="0.15">
      <c r="A552" s="308" t="s">
        <v>1487</v>
      </c>
      <c r="B552" s="345">
        <v>50107</v>
      </c>
      <c r="C552" s="315" t="s">
        <v>210</v>
      </c>
      <c r="D552" s="315" t="s">
        <v>22</v>
      </c>
      <c r="E552" s="398">
        <v>60131447</v>
      </c>
      <c r="F552" s="398">
        <v>92023714</v>
      </c>
      <c r="G552" s="402" t="s">
        <v>1575</v>
      </c>
      <c r="H552" s="347" t="s">
        <v>41</v>
      </c>
      <c r="I552" s="403">
        <v>3</v>
      </c>
      <c r="J552" s="400">
        <v>30000</v>
      </c>
      <c r="K552" s="400">
        <f t="shared" si="11"/>
        <v>90000</v>
      </c>
      <c r="L552" s="401" t="s">
        <v>330</v>
      </c>
      <c r="M552" s="401" t="s">
        <v>13</v>
      </c>
    </row>
    <row r="553" spans="1:13" ht="73.5" customHeight="1" x14ac:dyDescent="0.15">
      <c r="A553" s="308" t="s">
        <v>1487</v>
      </c>
      <c r="B553" s="345">
        <v>50107</v>
      </c>
      <c r="C553" s="315" t="s">
        <v>210</v>
      </c>
      <c r="D553" s="315" t="s">
        <v>22</v>
      </c>
      <c r="E553" s="398">
        <v>60131003</v>
      </c>
      <c r="F553" s="398">
        <v>92105767</v>
      </c>
      <c r="G553" s="402" t="s">
        <v>1576</v>
      </c>
      <c r="H553" s="347" t="s">
        <v>41</v>
      </c>
      <c r="I553" s="403">
        <v>2</v>
      </c>
      <c r="J553" s="400">
        <v>150000</v>
      </c>
      <c r="K553" s="400">
        <f t="shared" si="11"/>
        <v>300000</v>
      </c>
      <c r="L553" s="401" t="s">
        <v>330</v>
      </c>
      <c r="M553" s="299" t="s">
        <v>13</v>
      </c>
    </row>
    <row r="554" spans="1:13" ht="73.5" customHeight="1" x14ac:dyDescent="0.15">
      <c r="A554" s="308" t="s">
        <v>1487</v>
      </c>
      <c r="B554" s="345">
        <v>50107</v>
      </c>
      <c r="C554" s="315" t="s">
        <v>210</v>
      </c>
      <c r="D554" s="315" t="s">
        <v>22</v>
      </c>
      <c r="E554" s="398">
        <v>60131520</v>
      </c>
      <c r="F554" s="398">
        <v>92023762</v>
      </c>
      <c r="G554" s="402" t="s">
        <v>1577</v>
      </c>
      <c r="H554" s="347" t="s">
        <v>41</v>
      </c>
      <c r="I554" s="403">
        <v>6</v>
      </c>
      <c r="J554" s="400">
        <v>2000</v>
      </c>
      <c r="K554" s="400">
        <f t="shared" si="11"/>
        <v>12000</v>
      </c>
      <c r="L554" s="401" t="s">
        <v>330</v>
      </c>
      <c r="M554" s="401" t="s">
        <v>13</v>
      </c>
    </row>
    <row r="555" spans="1:13" ht="73.5" customHeight="1" x14ac:dyDescent="0.15">
      <c r="A555" s="308" t="s">
        <v>1487</v>
      </c>
      <c r="B555" s="345">
        <v>50107</v>
      </c>
      <c r="C555" s="315" t="s">
        <v>210</v>
      </c>
      <c r="D555" s="315" t="s">
        <v>22</v>
      </c>
      <c r="E555" s="398">
        <v>45111501</v>
      </c>
      <c r="F555" s="398">
        <v>92050319</v>
      </c>
      <c r="G555" s="402" t="s">
        <v>1578</v>
      </c>
      <c r="H555" s="347" t="s">
        <v>41</v>
      </c>
      <c r="I555" s="403">
        <v>6</v>
      </c>
      <c r="J555" s="404">
        <v>12000</v>
      </c>
      <c r="K555" s="400">
        <f t="shared" si="11"/>
        <v>72000</v>
      </c>
      <c r="L555" s="401" t="s">
        <v>330</v>
      </c>
      <c r="M555" s="299" t="s">
        <v>13</v>
      </c>
    </row>
    <row r="556" spans="1:13" ht="73.5" customHeight="1" x14ac:dyDescent="0.15">
      <c r="A556" s="308" t="s">
        <v>1487</v>
      </c>
      <c r="B556" s="345">
        <v>50107</v>
      </c>
      <c r="C556" s="315" t="s">
        <v>210</v>
      </c>
      <c r="D556" s="315" t="s">
        <v>22</v>
      </c>
      <c r="E556" s="398">
        <v>45111704</v>
      </c>
      <c r="F556" s="398">
        <v>92087320</v>
      </c>
      <c r="G556" s="402" t="s">
        <v>1579</v>
      </c>
      <c r="H556" s="347" t="s">
        <v>41</v>
      </c>
      <c r="I556" s="403">
        <v>1</v>
      </c>
      <c r="J556" s="404">
        <v>300000</v>
      </c>
      <c r="K556" s="400">
        <f t="shared" si="11"/>
        <v>300000</v>
      </c>
      <c r="L556" s="401" t="s">
        <v>330</v>
      </c>
      <c r="M556" s="401" t="s">
        <v>13</v>
      </c>
    </row>
    <row r="557" spans="1:13" ht="73.5" customHeight="1" x14ac:dyDescent="0.15">
      <c r="A557" s="308" t="s">
        <v>1487</v>
      </c>
      <c r="B557" s="345">
        <v>50107</v>
      </c>
      <c r="C557" s="315" t="s">
        <v>210</v>
      </c>
      <c r="D557" s="315" t="s">
        <v>22</v>
      </c>
      <c r="E557" s="398">
        <v>32101514</v>
      </c>
      <c r="F557" s="398">
        <v>92003289</v>
      </c>
      <c r="G557" s="402" t="s">
        <v>1580</v>
      </c>
      <c r="H557" s="347" t="s">
        <v>41</v>
      </c>
      <c r="I557" s="403">
        <v>2</v>
      </c>
      <c r="J557" s="404">
        <v>200000</v>
      </c>
      <c r="K557" s="400">
        <f t="shared" si="11"/>
        <v>400000</v>
      </c>
      <c r="L557" s="401" t="s">
        <v>330</v>
      </c>
      <c r="M557" s="299" t="s">
        <v>13</v>
      </c>
    </row>
    <row r="558" spans="1:13" ht="73.5" customHeight="1" x14ac:dyDescent="0.15">
      <c r="A558" s="308" t="s">
        <v>1487</v>
      </c>
      <c r="B558" s="326">
        <v>50107</v>
      </c>
      <c r="C558" s="315" t="s">
        <v>16</v>
      </c>
      <c r="D558" s="315" t="s">
        <v>336</v>
      </c>
      <c r="E558" s="307">
        <v>49201503</v>
      </c>
      <c r="F558" s="307">
        <v>92117229</v>
      </c>
      <c r="G558" s="347" t="s">
        <v>1581</v>
      </c>
      <c r="H558" s="347" t="s">
        <v>41</v>
      </c>
      <c r="I558" s="326">
        <v>4</v>
      </c>
      <c r="J558" s="399">
        <v>150000</v>
      </c>
      <c r="K558" s="400">
        <f t="shared" si="11"/>
        <v>600000</v>
      </c>
      <c r="L558" s="401" t="s">
        <v>330</v>
      </c>
      <c r="M558" s="299" t="s">
        <v>13</v>
      </c>
    </row>
    <row r="559" spans="1:13" ht="73.5" customHeight="1" x14ac:dyDescent="0.15">
      <c r="A559" s="308" t="s">
        <v>1487</v>
      </c>
      <c r="B559" s="326">
        <v>50107</v>
      </c>
      <c r="C559" s="315" t="s">
        <v>16</v>
      </c>
      <c r="D559" s="315" t="s">
        <v>336</v>
      </c>
      <c r="E559" s="307">
        <v>49201516</v>
      </c>
      <c r="F559" s="307">
        <v>92030813</v>
      </c>
      <c r="G559" s="347" t="s">
        <v>1582</v>
      </c>
      <c r="H559" s="347" t="s">
        <v>41</v>
      </c>
      <c r="I559" s="326">
        <v>5</v>
      </c>
      <c r="J559" s="399">
        <v>100000</v>
      </c>
      <c r="K559" s="400">
        <f t="shared" si="11"/>
        <v>500000</v>
      </c>
      <c r="L559" s="401" t="s">
        <v>330</v>
      </c>
      <c r="M559" s="401" t="s">
        <v>13</v>
      </c>
    </row>
    <row r="560" spans="1:13" ht="73.5" customHeight="1" x14ac:dyDescent="0.15">
      <c r="A560" s="308" t="s">
        <v>1487</v>
      </c>
      <c r="B560" s="326">
        <v>50107</v>
      </c>
      <c r="C560" s="315" t="s">
        <v>16</v>
      </c>
      <c r="D560" s="315" t="s">
        <v>336</v>
      </c>
      <c r="E560" s="307">
        <v>49201611</v>
      </c>
      <c r="F560" s="307">
        <v>92049820</v>
      </c>
      <c r="G560" s="347" t="s">
        <v>1583</v>
      </c>
      <c r="H560" s="347" t="s">
        <v>41</v>
      </c>
      <c r="I560" s="326">
        <v>1</v>
      </c>
      <c r="J560" s="399">
        <v>600000</v>
      </c>
      <c r="K560" s="400">
        <f t="shared" si="11"/>
        <v>600000</v>
      </c>
      <c r="L560" s="401" t="s">
        <v>330</v>
      </c>
      <c r="M560" s="299" t="s">
        <v>13</v>
      </c>
    </row>
    <row r="561" spans="1:13" ht="73.5" customHeight="1" x14ac:dyDescent="0.15">
      <c r="A561" s="308" t="s">
        <v>1487</v>
      </c>
      <c r="B561" s="326">
        <v>50107</v>
      </c>
      <c r="C561" s="315" t="s">
        <v>16</v>
      </c>
      <c r="D561" s="315" t="s">
        <v>336</v>
      </c>
      <c r="E561" s="420">
        <v>49201501</v>
      </c>
      <c r="F561" s="307">
        <v>92117130</v>
      </c>
      <c r="G561" s="347" t="s">
        <v>1584</v>
      </c>
      <c r="H561" s="347" t="s">
        <v>41</v>
      </c>
      <c r="I561" s="326">
        <v>2</v>
      </c>
      <c r="J561" s="399">
        <v>200000</v>
      </c>
      <c r="K561" s="400">
        <f t="shared" si="11"/>
        <v>400000</v>
      </c>
      <c r="L561" s="401" t="s">
        <v>330</v>
      </c>
      <c r="M561" s="401" t="s">
        <v>13</v>
      </c>
    </row>
    <row r="562" spans="1:13" ht="73.5" customHeight="1" x14ac:dyDescent="0.15">
      <c r="A562" s="308" t="s">
        <v>1487</v>
      </c>
      <c r="B562" s="302">
        <v>20399</v>
      </c>
      <c r="C562" s="315" t="s">
        <v>21</v>
      </c>
      <c r="D562" s="315" t="s">
        <v>22</v>
      </c>
      <c r="E562" s="398">
        <v>56122004</v>
      </c>
      <c r="F562" s="398">
        <v>92013832</v>
      </c>
      <c r="G562" s="402" t="s">
        <v>1585</v>
      </c>
      <c r="H562" s="347" t="s">
        <v>41</v>
      </c>
      <c r="I562" s="403">
        <v>4</v>
      </c>
      <c r="J562" s="404">
        <v>300000</v>
      </c>
      <c r="K562" s="400">
        <f t="shared" si="11"/>
        <v>1200000</v>
      </c>
      <c r="L562" s="401" t="s">
        <v>330</v>
      </c>
      <c r="M562" s="299" t="s">
        <v>13</v>
      </c>
    </row>
    <row r="563" spans="1:13" ht="73.5" customHeight="1" x14ac:dyDescent="0.15">
      <c r="A563" s="308" t="s">
        <v>1487</v>
      </c>
      <c r="B563" s="302">
        <v>50104</v>
      </c>
      <c r="C563" s="315" t="s">
        <v>1137</v>
      </c>
      <c r="D563" s="315" t="s">
        <v>25</v>
      </c>
      <c r="E563" s="307">
        <v>56101530</v>
      </c>
      <c r="F563" s="307">
        <v>92072473</v>
      </c>
      <c r="G563" s="402" t="s">
        <v>1586</v>
      </c>
      <c r="H563" s="347" t="s">
        <v>41</v>
      </c>
      <c r="I563" s="403">
        <v>3</v>
      </c>
      <c r="J563" s="404">
        <v>140000</v>
      </c>
      <c r="K563" s="400">
        <f t="shared" si="11"/>
        <v>420000</v>
      </c>
      <c r="L563" s="401" t="s">
        <v>330</v>
      </c>
      <c r="M563" s="401" t="s">
        <v>13</v>
      </c>
    </row>
    <row r="564" spans="1:13" ht="73.5" customHeight="1" x14ac:dyDescent="0.15">
      <c r="A564" s="308" t="s">
        <v>1487</v>
      </c>
      <c r="B564" s="302">
        <v>50199</v>
      </c>
      <c r="C564" s="315" t="s">
        <v>176</v>
      </c>
      <c r="D564" s="315" t="s">
        <v>1587</v>
      </c>
      <c r="E564" s="307">
        <v>56101804</v>
      </c>
      <c r="F564" s="307">
        <v>92037510</v>
      </c>
      <c r="G564" s="402" t="s">
        <v>1588</v>
      </c>
      <c r="H564" s="347" t="s">
        <v>41</v>
      </c>
      <c r="I564" s="403">
        <v>6</v>
      </c>
      <c r="J564" s="404">
        <v>150000</v>
      </c>
      <c r="K564" s="400">
        <f t="shared" si="11"/>
        <v>900000</v>
      </c>
      <c r="L564" s="401" t="s">
        <v>330</v>
      </c>
      <c r="M564" s="299" t="s">
        <v>13</v>
      </c>
    </row>
    <row r="565" spans="1:13" ht="73.5" customHeight="1" x14ac:dyDescent="0.15">
      <c r="A565" s="308" t="s">
        <v>1487</v>
      </c>
      <c r="B565" s="302">
        <v>50199</v>
      </c>
      <c r="C565" s="315" t="s">
        <v>16</v>
      </c>
      <c r="D565" s="315" t="s">
        <v>1589</v>
      </c>
      <c r="E565" s="398">
        <v>56101805</v>
      </c>
      <c r="F565" s="398">
        <v>92040498</v>
      </c>
      <c r="G565" s="402" t="s">
        <v>1590</v>
      </c>
      <c r="H565" s="347" t="s">
        <v>41</v>
      </c>
      <c r="I565" s="403">
        <v>4</v>
      </c>
      <c r="J565" s="404">
        <v>110000</v>
      </c>
      <c r="K565" s="400">
        <f t="shared" si="11"/>
        <v>440000</v>
      </c>
      <c r="L565" s="401" t="s">
        <v>330</v>
      </c>
      <c r="M565" s="401" t="s">
        <v>13</v>
      </c>
    </row>
    <row r="566" spans="1:13" ht="73.5" customHeight="1" x14ac:dyDescent="0.15">
      <c r="A566" s="308" t="s">
        <v>1487</v>
      </c>
      <c r="B566" s="302">
        <v>50199</v>
      </c>
      <c r="C566" s="315" t="s">
        <v>16</v>
      </c>
      <c r="D566" s="315" t="s">
        <v>1589</v>
      </c>
      <c r="E566" s="398">
        <v>56101805</v>
      </c>
      <c r="F566" s="398">
        <v>92040498</v>
      </c>
      <c r="G566" s="402" t="s">
        <v>1591</v>
      </c>
      <c r="H566" s="347" t="s">
        <v>41</v>
      </c>
      <c r="I566" s="403">
        <v>6</v>
      </c>
      <c r="J566" s="404">
        <v>120000</v>
      </c>
      <c r="K566" s="400">
        <f t="shared" si="11"/>
        <v>720000</v>
      </c>
      <c r="L566" s="401" t="s">
        <v>330</v>
      </c>
      <c r="M566" s="299" t="s">
        <v>13</v>
      </c>
    </row>
    <row r="567" spans="1:13" ht="73.5" customHeight="1" x14ac:dyDescent="0.15">
      <c r="A567" s="308" t="s">
        <v>1487</v>
      </c>
      <c r="B567" s="302">
        <v>50106</v>
      </c>
      <c r="C567" s="315" t="s">
        <v>16</v>
      </c>
      <c r="D567" s="315" t="s">
        <v>1589</v>
      </c>
      <c r="E567" s="398">
        <v>56101806</v>
      </c>
      <c r="F567" s="398">
        <v>92040483</v>
      </c>
      <c r="G567" s="402" t="s">
        <v>1592</v>
      </c>
      <c r="H567" s="347" t="s">
        <v>41</v>
      </c>
      <c r="I567" s="403">
        <v>4</v>
      </c>
      <c r="J567" s="404">
        <v>15000</v>
      </c>
      <c r="K567" s="400">
        <f t="shared" si="11"/>
        <v>60000</v>
      </c>
      <c r="L567" s="401" t="s">
        <v>330</v>
      </c>
      <c r="M567" s="401" t="s">
        <v>13</v>
      </c>
    </row>
    <row r="568" spans="1:13" ht="73.5" customHeight="1" x14ac:dyDescent="0.15">
      <c r="A568" s="308" t="s">
        <v>1487</v>
      </c>
      <c r="B568" s="302">
        <v>50199</v>
      </c>
      <c r="C568" s="315" t="s">
        <v>176</v>
      </c>
      <c r="D568" s="315" t="s">
        <v>1593</v>
      </c>
      <c r="E568" s="398">
        <v>56101804</v>
      </c>
      <c r="F568" s="398">
        <v>92040503</v>
      </c>
      <c r="G568" s="402" t="s">
        <v>1594</v>
      </c>
      <c r="H568" s="347" t="s">
        <v>41</v>
      </c>
      <c r="I568" s="403">
        <v>6</v>
      </c>
      <c r="J568" s="404">
        <v>70000</v>
      </c>
      <c r="K568" s="400">
        <f t="shared" si="11"/>
        <v>420000</v>
      </c>
      <c r="L568" s="401" t="s">
        <v>330</v>
      </c>
      <c r="M568" s="299" t="s">
        <v>13</v>
      </c>
    </row>
    <row r="569" spans="1:13" ht="73.5" customHeight="1" x14ac:dyDescent="0.15">
      <c r="A569" s="308" t="s">
        <v>1487</v>
      </c>
      <c r="B569" s="302">
        <v>29999</v>
      </c>
      <c r="C569" s="315" t="s">
        <v>16</v>
      </c>
      <c r="D569" s="315" t="s">
        <v>1344</v>
      </c>
      <c r="E569" s="398">
        <v>56101803</v>
      </c>
      <c r="F569" s="398">
        <v>92040488</v>
      </c>
      <c r="G569" s="402" t="s">
        <v>1595</v>
      </c>
      <c r="H569" s="347" t="s">
        <v>41</v>
      </c>
      <c r="I569" s="403">
        <v>6</v>
      </c>
      <c r="J569" s="404">
        <v>104000</v>
      </c>
      <c r="K569" s="400">
        <f t="shared" si="11"/>
        <v>624000</v>
      </c>
      <c r="L569" s="401" t="s">
        <v>330</v>
      </c>
      <c r="M569" s="401" t="s">
        <v>13</v>
      </c>
    </row>
    <row r="570" spans="1:13" ht="73.5" customHeight="1" x14ac:dyDescent="0.15">
      <c r="A570" s="308" t="s">
        <v>1487</v>
      </c>
      <c r="B570" s="302">
        <v>29999</v>
      </c>
      <c r="C570" s="315" t="s">
        <v>16</v>
      </c>
      <c r="D570" s="315" t="s">
        <v>1344</v>
      </c>
      <c r="E570" s="398">
        <v>56101810</v>
      </c>
      <c r="F570" s="398">
        <v>92096818</v>
      </c>
      <c r="G570" s="402" t="s">
        <v>1596</v>
      </c>
      <c r="H570" s="347" t="s">
        <v>41</v>
      </c>
      <c r="I570" s="403">
        <v>6</v>
      </c>
      <c r="J570" s="404">
        <v>28000</v>
      </c>
      <c r="K570" s="400">
        <f t="shared" si="11"/>
        <v>168000</v>
      </c>
      <c r="L570" s="401" t="s">
        <v>330</v>
      </c>
      <c r="M570" s="299" t="s">
        <v>13</v>
      </c>
    </row>
    <row r="571" spans="1:13" ht="73.5" customHeight="1" x14ac:dyDescent="0.15">
      <c r="A571" s="308" t="s">
        <v>1487</v>
      </c>
      <c r="B571" s="302">
        <v>29999</v>
      </c>
      <c r="C571" s="315" t="s">
        <v>16</v>
      </c>
      <c r="D571" s="315" t="s">
        <v>1344</v>
      </c>
      <c r="E571" s="398">
        <v>56101854</v>
      </c>
      <c r="F571" s="398">
        <v>92040501</v>
      </c>
      <c r="G571" s="402" t="s">
        <v>1597</v>
      </c>
      <c r="H571" s="347" t="s">
        <v>41</v>
      </c>
      <c r="I571" s="403">
        <v>6</v>
      </c>
      <c r="J571" s="404">
        <v>25000</v>
      </c>
      <c r="K571" s="400">
        <f t="shared" si="11"/>
        <v>150000</v>
      </c>
      <c r="L571" s="401" t="s">
        <v>330</v>
      </c>
      <c r="M571" s="401" t="s">
        <v>13</v>
      </c>
    </row>
    <row r="572" spans="1:13" ht="33.75" x14ac:dyDescent="0.15">
      <c r="A572" s="308" t="s">
        <v>1603</v>
      </c>
      <c r="B572" s="425">
        <v>20102</v>
      </c>
      <c r="C572" s="433">
        <v>195</v>
      </c>
      <c r="D572" s="389" t="s">
        <v>277</v>
      </c>
      <c r="E572" s="426">
        <v>51241208</v>
      </c>
      <c r="F572" s="427">
        <v>92045026</v>
      </c>
      <c r="G572" s="428" t="s">
        <v>1604</v>
      </c>
      <c r="H572" s="347" t="s">
        <v>41</v>
      </c>
      <c r="I572" s="425">
        <v>200</v>
      </c>
      <c r="J572" s="434">
        <v>2950</v>
      </c>
      <c r="K572" s="435">
        <f t="shared" ref="K572:K635" si="12">+I572*J572</f>
        <v>590000</v>
      </c>
      <c r="L572" s="401" t="s">
        <v>330</v>
      </c>
      <c r="M572" s="401" t="s">
        <v>13</v>
      </c>
    </row>
    <row r="573" spans="1:13" ht="33.75" x14ac:dyDescent="0.15">
      <c r="A573" s="308" t="s">
        <v>1603</v>
      </c>
      <c r="B573" s="425">
        <v>29999</v>
      </c>
      <c r="C573" s="433">
        <v>900</v>
      </c>
      <c r="D573" s="389" t="s">
        <v>271</v>
      </c>
      <c r="E573" s="426">
        <v>53131503</v>
      </c>
      <c r="F573" s="426" t="s">
        <v>1605</v>
      </c>
      <c r="G573" s="429" t="s">
        <v>1606</v>
      </c>
      <c r="H573" s="347" t="s">
        <v>41</v>
      </c>
      <c r="I573" s="425">
        <v>200</v>
      </c>
      <c r="J573" s="435">
        <v>1000</v>
      </c>
      <c r="K573" s="435">
        <f t="shared" si="12"/>
        <v>200000</v>
      </c>
      <c r="L573" s="401" t="s">
        <v>330</v>
      </c>
      <c r="M573" s="401" t="s">
        <v>13</v>
      </c>
    </row>
    <row r="574" spans="1:13" ht="33.75" x14ac:dyDescent="0.15">
      <c r="A574" s="308" t="s">
        <v>1603</v>
      </c>
      <c r="B574" s="425">
        <v>29999</v>
      </c>
      <c r="C574" s="433">
        <v>900</v>
      </c>
      <c r="D574" s="389" t="s">
        <v>271</v>
      </c>
      <c r="E574" s="426">
        <v>53131503</v>
      </c>
      <c r="F574" s="426">
        <v>92027762</v>
      </c>
      <c r="G574" s="430" t="s">
        <v>1607</v>
      </c>
      <c r="H574" s="347" t="s">
        <v>41</v>
      </c>
      <c r="I574" s="425">
        <v>200</v>
      </c>
      <c r="J574" s="435">
        <v>1600</v>
      </c>
      <c r="K574" s="435">
        <f t="shared" si="12"/>
        <v>320000</v>
      </c>
      <c r="L574" s="401" t="s">
        <v>330</v>
      </c>
      <c r="M574" s="401" t="s">
        <v>13</v>
      </c>
    </row>
    <row r="575" spans="1:13" ht="33.75" x14ac:dyDescent="0.15">
      <c r="A575" s="308" t="s">
        <v>1603</v>
      </c>
      <c r="B575" s="425">
        <v>29905</v>
      </c>
      <c r="C575" s="433" t="s">
        <v>30</v>
      </c>
      <c r="D575" s="389" t="s">
        <v>31</v>
      </c>
      <c r="E575" s="426" t="s">
        <v>571</v>
      </c>
      <c r="F575" s="426" t="s">
        <v>1608</v>
      </c>
      <c r="G575" s="429" t="s">
        <v>1273</v>
      </c>
      <c r="H575" s="347" t="s">
        <v>41</v>
      </c>
      <c r="I575" s="425">
        <v>100</v>
      </c>
      <c r="J575" s="435">
        <v>1995</v>
      </c>
      <c r="K575" s="435">
        <f t="shared" si="12"/>
        <v>199500</v>
      </c>
      <c r="L575" s="401" t="s">
        <v>330</v>
      </c>
      <c r="M575" s="401" t="s">
        <v>13</v>
      </c>
    </row>
    <row r="576" spans="1:13" ht="33.75" x14ac:dyDescent="0.15">
      <c r="A576" s="308" t="s">
        <v>1603</v>
      </c>
      <c r="B576" s="425">
        <v>29905</v>
      </c>
      <c r="C576" s="433" t="s">
        <v>16</v>
      </c>
      <c r="D576" s="389" t="s">
        <v>1609</v>
      </c>
      <c r="E576" s="426" t="s">
        <v>571</v>
      </c>
      <c r="F576" s="426" t="s">
        <v>1610</v>
      </c>
      <c r="G576" s="429" t="s">
        <v>1611</v>
      </c>
      <c r="H576" s="347" t="s">
        <v>41</v>
      </c>
      <c r="I576" s="425">
        <v>250</v>
      </c>
      <c r="J576" s="435">
        <v>1915</v>
      </c>
      <c r="K576" s="435">
        <f t="shared" si="12"/>
        <v>478750</v>
      </c>
      <c r="L576" s="401" t="s">
        <v>330</v>
      </c>
      <c r="M576" s="401" t="s">
        <v>13</v>
      </c>
    </row>
    <row r="577" spans="1:13" ht="33.75" x14ac:dyDescent="0.15">
      <c r="A577" s="308" t="s">
        <v>1603</v>
      </c>
      <c r="B577" s="425">
        <v>29999</v>
      </c>
      <c r="C577" s="433" t="s">
        <v>16</v>
      </c>
      <c r="D577" s="389" t="s">
        <v>1612</v>
      </c>
      <c r="E577" s="425">
        <v>53131649</v>
      </c>
      <c r="F577" s="425">
        <v>92082390</v>
      </c>
      <c r="G577" s="429" t="s">
        <v>1613</v>
      </c>
      <c r="H577" s="347" t="s">
        <v>41</v>
      </c>
      <c r="I577" s="425">
        <v>150</v>
      </c>
      <c r="J577" s="435">
        <v>1650</v>
      </c>
      <c r="K577" s="435">
        <f t="shared" si="12"/>
        <v>247500</v>
      </c>
      <c r="L577" s="401" t="s">
        <v>330</v>
      </c>
      <c r="M577" s="401" t="s">
        <v>13</v>
      </c>
    </row>
    <row r="578" spans="1:13" ht="33.75" x14ac:dyDescent="0.15">
      <c r="A578" s="308" t="s">
        <v>1603</v>
      </c>
      <c r="B578" s="425">
        <v>29905</v>
      </c>
      <c r="C578" s="433" t="s">
        <v>32</v>
      </c>
      <c r="D578" s="389" t="s">
        <v>1614</v>
      </c>
      <c r="E578" s="426">
        <v>53131608</v>
      </c>
      <c r="F578" s="426">
        <v>90003017</v>
      </c>
      <c r="G578" s="430" t="s">
        <v>1615</v>
      </c>
      <c r="H578" s="347" t="s">
        <v>41</v>
      </c>
      <c r="I578" s="425">
        <v>300</v>
      </c>
      <c r="J578" s="435">
        <v>1500</v>
      </c>
      <c r="K578" s="435">
        <f t="shared" si="12"/>
        <v>450000</v>
      </c>
      <c r="L578" s="401" t="s">
        <v>330</v>
      </c>
      <c r="M578" s="401" t="s">
        <v>13</v>
      </c>
    </row>
    <row r="579" spans="1:13" ht="33.75" x14ac:dyDescent="0.15">
      <c r="A579" s="308" t="s">
        <v>1603</v>
      </c>
      <c r="B579" s="425">
        <v>29905</v>
      </c>
      <c r="C579" s="433" t="s">
        <v>32</v>
      </c>
      <c r="D579" s="389" t="s">
        <v>1616</v>
      </c>
      <c r="E579" s="426">
        <v>12352104</v>
      </c>
      <c r="F579" s="426">
        <v>90007083</v>
      </c>
      <c r="G579" s="430" t="s">
        <v>1617</v>
      </c>
      <c r="H579" s="347" t="s">
        <v>41</v>
      </c>
      <c r="I579" s="425">
        <v>270</v>
      </c>
      <c r="J579" s="435">
        <v>1200</v>
      </c>
      <c r="K579" s="435">
        <f t="shared" si="12"/>
        <v>324000</v>
      </c>
      <c r="L579" s="401" t="s">
        <v>330</v>
      </c>
      <c r="M579" s="401" t="s">
        <v>13</v>
      </c>
    </row>
    <row r="580" spans="1:13" ht="33.75" x14ac:dyDescent="0.15">
      <c r="A580" s="308" t="s">
        <v>1603</v>
      </c>
      <c r="B580" s="425">
        <v>29904</v>
      </c>
      <c r="C580" s="433" t="s">
        <v>950</v>
      </c>
      <c r="D580" s="389" t="s">
        <v>27</v>
      </c>
      <c r="E580" s="426">
        <v>52131501</v>
      </c>
      <c r="F580" s="426">
        <v>92023659</v>
      </c>
      <c r="G580" s="430" t="s">
        <v>1618</v>
      </c>
      <c r="H580" s="347" t="s">
        <v>41</v>
      </c>
      <c r="I580" s="425">
        <v>20</v>
      </c>
      <c r="J580" s="435">
        <v>5000</v>
      </c>
      <c r="K580" s="435">
        <f t="shared" si="12"/>
        <v>100000</v>
      </c>
      <c r="L580" s="401" t="s">
        <v>330</v>
      </c>
      <c r="M580" s="401" t="s">
        <v>13</v>
      </c>
    </row>
    <row r="581" spans="1:13" ht="33.75" x14ac:dyDescent="0.15">
      <c r="A581" s="308" t="s">
        <v>1603</v>
      </c>
      <c r="B581" s="425">
        <v>29999</v>
      </c>
      <c r="C581" s="433" t="s">
        <v>18</v>
      </c>
      <c r="D581" s="389" t="s">
        <v>39</v>
      </c>
      <c r="E581" s="426">
        <v>52101505</v>
      </c>
      <c r="F581" s="426">
        <v>92048188</v>
      </c>
      <c r="G581" s="431" t="s">
        <v>1619</v>
      </c>
      <c r="H581" s="347" t="s">
        <v>41</v>
      </c>
      <c r="I581" s="425">
        <v>8</v>
      </c>
      <c r="J581" s="435">
        <v>6000</v>
      </c>
      <c r="K581" s="435">
        <f t="shared" si="12"/>
        <v>48000</v>
      </c>
      <c r="L581" s="401" t="s">
        <v>330</v>
      </c>
      <c r="M581" s="401" t="s">
        <v>13</v>
      </c>
    </row>
    <row r="582" spans="1:13" ht="33.75" x14ac:dyDescent="0.15">
      <c r="A582" s="308" t="s">
        <v>1603</v>
      </c>
      <c r="B582" s="425">
        <v>29904</v>
      </c>
      <c r="C582" s="433" t="s">
        <v>18</v>
      </c>
      <c r="D582" s="389" t="s">
        <v>31</v>
      </c>
      <c r="E582" s="426">
        <v>52101504</v>
      </c>
      <c r="F582" s="426">
        <v>92086175</v>
      </c>
      <c r="G582" s="429" t="s">
        <v>1620</v>
      </c>
      <c r="H582" s="347" t="s">
        <v>41</v>
      </c>
      <c r="I582" s="425">
        <v>8</v>
      </c>
      <c r="J582" s="435">
        <v>6000</v>
      </c>
      <c r="K582" s="435">
        <f t="shared" si="12"/>
        <v>48000</v>
      </c>
      <c r="L582" s="401" t="s">
        <v>330</v>
      </c>
      <c r="M582" s="401" t="s">
        <v>13</v>
      </c>
    </row>
    <row r="583" spans="1:13" ht="33.75" x14ac:dyDescent="0.15">
      <c r="A583" s="308" t="s">
        <v>1603</v>
      </c>
      <c r="B583" s="425">
        <v>29999</v>
      </c>
      <c r="C583" s="433" t="s">
        <v>18</v>
      </c>
      <c r="D583" s="389" t="s">
        <v>136</v>
      </c>
      <c r="E583" s="426">
        <v>52101505</v>
      </c>
      <c r="F583" s="426">
        <v>92102755</v>
      </c>
      <c r="G583" s="429" t="s">
        <v>1621</v>
      </c>
      <c r="H583" s="347" t="s">
        <v>41</v>
      </c>
      <c r="I583" s="425">
        <v>5</v>
      </c>
      <c r="J583" s="435">
        <v>400000</v>
      </c>
      <c r="K583" s="435">
        <f t="shared" si="12"/>
        <v>2000000</v>
      </c>
      <c r="L583" s="401" t="s">
        <v>330</v>
      </c>
      <c r="M583" s="401" t="s">
        <v>13</v>
      </c>
    </row>
    <row r="584" spans="1:13" ht="33.75" x14ac:dyDescent="0.15">
      <c r="A584" s="308" t="s">
        <v>1603</v>
      </c>
      <c r="B584" s="425">
        <v>29905</v>
      </c>
      <c r="C584" s="433" t="s">
        <v>32</v>
      </c>
      <c r="D584" s="433" t="s">
        <v>1034</v>
      </c>
      <c r="E584" s="426">
        <v>53131608</v>
      </c>
      <c r="F584" s="427" t="s">
        <v>1610</v>
      </c>
      <c r="G584" s="428" t="s">
        <v>281</v>
      </c>
      <c r="H584" s="347" t="s">
        <v>41</v>
      </c>
      <c r="I584" s="425">
        <v>165</v>
      </c>
      <c r="J584" s="435">
        <v>640</v>
      </c>
      <c r="K584" s="435">
        <f t="shared" si="12"/>
        <v>105600</v>
      </c>
      <c r="L584" s="401" t="s">
        <v>330</v>
      </c>
      <c r="M584" s="401" t="s">
        <v>13</v>
      </c>
    </row>
    <row r="585" spans="1:13" ht="33.75" x14ac:dyDescent="0.15">
      <c r="A585" s="308" t="s">
        <v>1603</v>
      </c>
      <c r="B585" s="425">
        <v>29903</v>
      </c>
      <c r="C585" s="433" t="s">
        <v>16</v>
      </c>
      <c r="D585" s="433" t="s">
        <v>197</v>
      </c>
      <c r="E585" s="426">
        <v>14111704</v>
      </c>
      <c r="F585" s="426" t="s">
        <v>554</v>
      </c>
      <c r="G585" s="429" t="s">
        <v>304</v>
      </c>
      <c r="H585" s="347" t="s">
        <v>41</v>
      </c>
      <c r="I585" s="425">
        <v>4200</v>
      </c>
      <c r="J585" s="435">
        <v>200</v>
      </c>
      <c r="K585" s="435">
        <f t="shared" si="12"/>
        <v>840000</v>
      </c>
      <c r="L585" s="401" t="s">
        <v>330</v>
      </c>
      <c r="M585" s="401" t="s">
        <v>13</v>
      </c>
    </row>
    <row r="586" spans="1:13" ht="33.75" x14ac:dyDescent="0.15">
      <c r="A586" s="308" t="s">
        <v>1603</v>
      </c>
      <c r="B586" s="425">
        <v>29905</v>
      </c>
      <c r="C586" s="433" t="s">
        <v>589</v>
      </c>
      <c r="D586" s="433" t="s">
        <v>22</v>
      </c>
      <c r="E586" s="426">
        <v>47131502</v>
      </c>
      <c r="F586" s="426">
        <v>92032628</v>
      </c>
      <c r="G586" s="430" t="s">
        <v>1290</v>
      </c>
      <c r="H586" s="347" t="s">
        <v>41</v>
      </c>
      <c r="I586" s="425">
        <v>50</v>
      </c>
      <c r="J586" s="435">
        <v>500</v>
      </c>
      <c r="K586" s="435">
        <f t="shared" si="12"/>
        <v>25000</v>
      </c>
      <c r="L586" s="401" t="s">
        <v>330</v>
      </c>
      <c r="M586" s="401" t="s">
        <v>13</v>
      </c>
    </row>
    <row r="587" spans="1:13" ht="33.75" x14ac:dyDescent="0.15">
      <c r="A587" s="308" t="s">
        <v>1603</v>
      </c>
      <c r="B587" s="425">
        <v>50199</v>
      </c>
      <c r="C587" s="433" t="s">
        <v>16</v>
      </c>
      <c r="D587" s="433" t="s">
        <v>252</v>
      </c>
      <c r="E587" s="425" t="s">
        <v>578</v>
      </c>
      <c r="F587" s="425" t="s">
        <v>579</v>
      </c>
      <c r="G587" s="429" t="s">
        <v>1622</v>
      </c>
      <c r="H587" s="347" t="s">
        <v>41</v>
      </c>
      <c r="I587" s="425">
        <v>2</v>
      </c>
      <c r="J587" s="436">
        <v>350000</v>
      </c>
      <c r="K587" s="435">
        <f t="shared" si="12"/>
        <v>700000</v>
      </c>
      <c r="L587" s="401" t="s">
        <v>330</v>
      </c>
      <c r="M587" s="401" t="s">
        <v>13</v>
      </c>
    </row>
    <row r="588" spans="1:13" ht="33.75" x14ac:dyDescent="0.15">
      <c r="A588" s="308" t="s">
        <v>1603</v>
      </c>
      <c r="B588" s="425">
        <v>50199</v>
      </c>
      <c r="C588" s="433" t="s">
        <v>16</v>
      </c>
      <c r="D588" s="433" t="s">
        <v>252</v>
      </c>
      <c r="E588" s="326">
        <v>52141601</v>
      </c>
      <c r="F588" s="326">
        <v>92016990</v>
      </c>
      <c r="G588" s="429" t="s">
        <v>1623</v>
      </c>
      <c r="H588" s="347" t="s">
        <v>41</v>
      </c>
      <c r="I588" s="425">
        <v>2</v>
      </c>
      <c r="J588" s="435">
        <v>175000</v>
      </c>
      <c r="K588" s="435">
        <f t="shared" si="12"/>
        <v>350000</v>
      </c>
      <c r="L588" s="401" t="s">
        <v>330</v>
      </c>
      <c r="M588" s="401" t="s">
        <v>13</v>
      </c>
    </row>
    <row r="589" spans="1:13" ht="33.75" x14ac:dyDescent="0.15">
      <c r="A589" s="308" t="s">
        <v>1603</v>
      </c>
      <c r="B589" s="425">
        <v>50199</v>
      </c>
      <c r="C589" s="433" t="s">
        <v>311</v>
      </c>
      <c r="D589" s="433" t="s">
        <v>29</v>
      </c>
      <c r="E589" s="425">
        <v>48101516</v>
      </c>
      <c r="F589" s="425">
        <v>920024405</v>
      </c>
      <c r="G589" s="429" t="s">
        <v>1624</v>
      </c>
      <c r="H589" s="347" t="s">
        <v>41</v>
      </c>
      <c r="I589" s="425">
        <v>1</v>
      </c>
      <c r="J589" s="435">
        <v>305000</v>
      </c>
      <c r="K589" s="435">
        <f t="shared" si="12"/>
        <v>305000</v>
      </c>
      <c r="L589" s="401" t="s">
        <v>330</v>
      </c>
      <c r="M589" s="401" t="s">
        <v>13</v>
      </c>
    </row>
    <row r="590" spans="1:13" ht="33.75" x14ac:dyDescent="0.15">
      <c r="A590" s="308" t="s">
        <v>1603</v>
      </c>
      <c r="B590" s="425">
        <v>50103</v>
      </c>
      <c r="C590" s="433" t="s">
        <v>16</v>
      </c>
      <c r="D590" s="433" t="s">
        <v>643</v>
      </c>
      <c r="E590" s="425">
        <v>45111799</v>
      </c>
      <c r="F590" s="425" t="s">
        <v>1625</v>
      </c>
      <c r="G590" s="428" t="s">
        <v>1626</v>
      </c>
      <c r="H590" s="347" t="s">
        <v>41</v>
      </c>
      <c r="I590" s="425">
        <v>1</v>
      </c>
      <c r="J590" s="435">
        <v>30000</v>
      </c>
      <c r="K590" s="435">
        <f t="shared" si="12"/>
        <v>30000</v>
      </c>
      <c r="L590" s="401" t="s">
        <v>330</v>
      </c>
      <c r="M590" s="401" t="s">
        <v>13</v>
      </c>
    </row>
    <row r="591" spans="1:13" ht="33.75" x14ac:dyDescent="0.15">
      <c r="A591" s="308" t="s">
        <v>1603</v>
      </c>
      <c r="B591" s="425">
        <v>50103</v>
      </c>
      <c r="C591" s="315" t="s">
        <v>210</v>
      </c>
      <c r="D591" s="315" t="s">
        <v>22</v>
      </c>
      <c r="E591" s="419">
        <v>52161542</v>
      </c>
      <c r="F591" s="419">
        <v>92035642</v>
      </c>
      <c r="G591" s="429" t="s">
        <v>1627</v>
      </c>
      <c r="H591" s="347" t="s">
        <v>41</v>
      </c>
      <c r="I591" s="425">
        <v>2</v>
      </c>
      <c r="J591" s="435">
        <v>470000</v>
      </c>
      <c r="K591" s="435">
        <f t="shared" si="12"/>
        <v>940000</v>
      </c>
      <c r="L591" s="401" t="s">
        <v>330</v>
      </c>
      <c r="M591" s="401" t="s">
        <v>13</v>
      </c>
    </row>
    <row r="592" spans="1:13" ht="33.75" x14ac:dyDescent="0.15">
      <c r="A592" s="308" t="s">
        <v>1603</v>
      </c>
      <c r="B592" s="425">
        <v>50104</v>
      </c>
      <c r="C592" s="315" t="s">
        <v>30</v>
      </c>
      <c r="D592" s="315" t="s">
        <v>1319</v>
      </c>
      <c r="E592" s="419">
        <v>40101604</v>
      </c>
      <c r="F592" s="425">
        <v>90033289</v>
      </c>
      <c r="G592" s="429" t="s">
        <v>1628</v>
      </c>
      <c r="H592" s="347" t="s">
        <v>41</v>
      </c>
      <c r="I592" s="425">
        <v>40</v>
      </c>
      <c r="J592" s="435">
        <v>13500</v>
      </c>
      <c r="K592" s="435">
        <f t="shared" si="12"/>
        <v>540000</v>
      </c>
      <c r="L592" s="401" t="s">
        <v>330</v>
      </c>
      <c r="M592" s="401" t="s">
        <v>13</v>
      </c>
    </row>
    <row r="593" spans="1:13" ht="33.75" x14ac:dyDescent="0.15">
      <c r="A593" s="308" t="s">
        <v>1603</v>
      </c>
      <c r="B593" s="425">
        <v>29904</v>
      </c>
      <c r="C593" s="433" t="s">
        <v>16</v>
      </c>
      <c r="D593" s="433" t="s">
        <v>174</v>
      </c>
      <c r="E593" s="426" t="s">
        <v>549</v>
      </c>
      <c r="F593" s="426" t="s">
        <v>550</v>
      </c>
      <c r="G593" s="429" t="s">
        <v>298</v>
      </c>
      <c r="H593" s="347" t="s">
        <v>41</v>
      </c>
      <c r="I593" s="425">
        <v>3000</v>
      </c>
      <c r="J593" s="435">
        <v>200</v>
      </c>
      <c r="K593" s="435">
        <f t="shared" si="12"/>
        <v>600000</v>
      </c>
      <c r="L593" s="401" t="s">
        <v>330</v>
      </c>
      <c r="M593" s="401" t="s">
        <v>13</v>
      </c>
    </row>
    <row r="594" spans="1:13" ht="33.75" x14ac:dyDescent="0.15">
      <c r="A594" s="308" t="s">
        <v>1603</v>
      </c>
      <c r="B594" s="425">
        <v>29904</v>
      </c>
      <c r="C594" s="433" t="s">
        <v>16</v>
      </c>
      <c r="D594" s="433" t="s">
        <v>174</v>
      </c>
      <c r="E594" s="426" t="s">
        <v>549</v>
      </c>
      <c r="F594" s="426" t="s">
        <v>550</v>
      </c>
      <c r="G594" s="429" t="s">
        <v>298</v>
      </c>
      <c r="H594" s="347" t="s">
        <v>41</v>
      </c>
      <c r="I594" s="425">
        <v>3800</v>
      </c>
      <c r="J594" s="435">
        <v>250</v>
      </c>
      <c r="K594" s="435">
        <f t="shared" si="12"/>
        <v>950000</v>
      </c>
      <c r="L594" s="401" t="s">
        <v>330</v>
      </c>
      <c r="M594" s="401" t="s">
        <v>13</v>
      </c>
    </row>
    <row r="595" spans="1:13" ht="33.75" x14ac:dyDescent="0.15">
      <c r="A595" s="308" t="s">
        <v>1603</v>
      </c>
      <c r="B595" s="425">
        <v>29904</v>
      </c>
      <c r="C595" s="433" t="s">
        <v>16</v>
      </c>
      <c r="D595" s="433" t="s">
        <v>174</v>
      </c>
      <c r="E595" s="426" t="s">
        <v>549</v>
      </c>
      <c r="F595" s="426" t="s">
        <v>550</v>
      </c>
      <c r="G595" s="429" t="s">
        <v>298</v>
      </c>
      <c r="H595" s="347" t="s">
        <v>41</v>
      </c>
      <c r="I595" s="425">
        <v>3800</v>
      </c>
      <c r="J595" s="435">
        <v>250</v>
      </c>
      <c r="K595" s="435">
        <f t="shared" si="12"/>
        <v>950000</v>
      </c>
      <c r="L595" s="401" t="s">
        <v>330</v>
      </c>
      <c r="M595" s="401" t="s">
        <v>13</v>
      </c>
    </row>
    <row r="596" spans="1:13" ht="33.75" x14ac:dyDescent="0.15">
      <c r="A596" s="308" t="s">
        <v>1603</v>
      </c>
      <c r="B596" s="425">
        <v>29904</v>
      </c>
      <c r="C596" s="433" t="s">
        <v>16</v>
      </c>
      <c r="D596" s="433" t="s">
        <v>174</v>
      </c>
      <c r="E596" s="426" t="s">
        <v>549</v>
      </c>
      <c r="F596" s="426" t="s">
        <v>550</v>
      </c>
      <c r="G596" s="429" t="s">
        <v>298</v>
      </c>
      <c r="H596" s="347" t="s">
        <v>41</v>
      </c>
      <c r="I596" s="425">
        <v>2800</v>
      </c>
      <c r="J596" s="435">
        <v>250</v>
      </c>
      <c r="K596" s="435">
        <f t="shared" si="12"/>
        <v>700000</v>
      </c>
      <c r="L596" s="401" t="s">
        <v>330</v>
      </c>
      <c r="M596" s="401" t="s">
        <v>13</v>
      </c>
    </row>
    <row r="597" spans="1:13" ht="33.75" x14ac:dyDescent="0.15">
      <c r="A597" s="308" t="s">
        <v>1603</v>
      </c>
      <c r="B597" s="425">
        <v>29904</v>
      </c>
      <c r="C597" s="433" t="s">
        <v>16</v>
      </c>
      <c r="D597" s="433" t="s">
        <v>174</v>
      </c>
      <c r="E597" s="426" t="s">
        <v>549</v>
      </c>
      <c r="F597" s="426" t="s">
        <v>550</v>
      </c>
      <c r="G597" s="429" t="s">
        <v>298</v>
      </c>
      <c r="H597" s="347" t="s">
        <v>41</v>
      </c>
      <c r="I597" s="425">
        <v>3800</v>
      </c>
      <c r="J597" s="435">
        <v>300</v>
      </c>
      <c r="K597" s="435">
        <f t="shared" si="12"/>
        <v>1140000</v>
      </c>
      <c r="L597" s="401" t="s">
        <v>330</v>
      </c>
      <c r="M597" s="401" t="s">
        <v>13</v>
      </c>
    </row>
    <row r="598" spans="1:13" ht="33.75" x14ac:dyDescent="0.15">
      <c r="A598" s="308" t="s">
        <v>1603</v>
      </c>
      <c r="B598" s="425">
        <v>10702</v>
      </c>
      <c r="C598" s="433" t="s">
        <v>1261</v>
      </c>
      <c r="D598" s="433" t="s">
        <v>336</v>
      </c>
      <c r="E598" s="425">
        <v>82151604</v>
      </c>
      <c r="F598" s="425">
        <v>92062838</v>
      </c>
      <c r="G598" s="429" t="s">
        <v>1629</v>
      </c>
      <c r="H598" s="347" t="s">
        <v>41</v>
      </c>
      <c r="I598" s="425">
        <v>1</v>
      </c>
      <c r="J598" s="432">
        <v>560000</v>
      </c>
      <c r="K598" s="435">
        <f t="shared" si="12"/>
        <v>560000</v>
      </c>
      <c r="L598" s="401" t="s">
        <v>330</v>
      </c>
      <c r="M598" s="401" t="s">
        <v>13</v>
      </c>
    </row>
    <row r="599" spans="1:13" ht="33.75" x14ac:dyDescent="0.15">
      <c r="A599" s="308" t="s">
        <v>1603</v>
      </c>
      <c r="B599" s="426" t="s">
        <v>1630</v>
      </c>
      <c r="C599" s="433" t="s">
        <v>1261</v>
      </c>
      <c r="D599" s="433" t="s">
        <v>336</v>
      </c>
      <c r="E599" s="426" t="s">
        <v>1631</v>
      </c>
      <c r="F599" s="426" t="s">
        <v>1632</v>
      </c>
      <c r="G599" s="437" t="s">
        <v>1629</v>
      </c>
      <c r="H599" s="347" t="s">
        <v>41</v>
      </c>
      <c r="I599" s="299">
        <v>3</v>
      </c>
      <c r="J599" s="432">
        <v>510000</v>
      </c>
      <c r="K599" s="435">
        <f t="shared" si="12"/>
        <v>1530000</v>
      </c>
      <c r="L599" s="401" t="s">
        <v>330</v>
      </c>
      <c r="M599" s="401" t="s">
        <v>13</v>
      </c>
    </row>
    <row r="600" spans="1:13" ht="33.75" x14ac:dyDescent="0.15">
      <c r="A600" s="308" t="s">
        <v>1603</v>
      </c>
      <c r="B600" s="426" t="s">
        <v>1630</v>
      </c>
      <c r="C600" s="433" t="s">
        <v>1261</v>
      </c>
      <c r="D600" s="433" t="s">
        <v>336</v>
      </c>
      <c r="E600" s="426" t="s">
        <v>1633</v>
      </c>
      <c r="F600" s="426" t="s">
        <v>1634</v>
      </c>
      <c r="G600" s="321" t="s">
        <v>1635</v>
      </c>
      <c r="H600" s="347" t="s">
        <v>41</v>
      </c>
      <c r="I600" s="299">
        <v>2</v>
      </c>
      <c r="J600" s="432">
        <v>510000</v>
      </c>
      <c r="K600" s="435">
        <f t="shared" si="12"/>
        <v>1020000</v>
      </c>
      <c r="L600" s="401" t="s">
        <v>330</v>
      </c>
      <c r="M600" s="401" t="s">
        <v>13</v>
      </c>
    </row>
    <row r="601" spans="1:13" ht="33.75" x14ac:dyDescent="0.15">
      <c r="A601" s="308" t="s">
        <v>1603</v>
      </c>
      <c r="B601" s="426" t="s">
        <v>1630</v>
      </c>
      <c r="C601" s="433" t="s">
        <v>1261</v>
      </c>
      <c r="D601" s="433" t="s">
        <v>336</v>
      </c>
      <c r="E601" s="426" t="s">
        <v>1636</v>
      </c>
      <c r="F601" s="426" t="s">
        <v>1637</v>
      </c>
      <c r="G601" s="321" t="s">
        <v>1638</v>
      </c>
      <c r="H601" s="347" t="s">
        <v>41</v>
      </c>
      <c r="I601" s="299">
        <v>3</v>
      </c>
      <c r="J601" s="432">
        <v>510000</v>
      </c>
      <c r="K601" s="435">
        <f t="shared" si="12"/>
        <v>1530000</v>
      </c>
      <c r="L601" s="401" t="s">
        <v>330</v>
      </c>
      <c r="M601" s="401" t="s">
        <v>13</v>
      </c>
    </row>
    <row r="602" spans="1:13" ht="33.75" x14ac:dyDescent="0.15">
      <c r="A602" s="308" t="s">
        <v>1603</v>
      </c>
      <c r="B602" s="426" t="s">
        <v>1630</v>
      </c>
      <c r="C602" s="433" t="s">
        <v>1261</v>
      </c>
      <c r="D602" s="433" t="s">
        <v>336</v>
      </c>
      <c r="E602" s="426" t="s">
        <v>1639</v>
      </c>
      <c r="F602" s="426" t="s">
        <v>1640</v>
      </c>
      <c r="G602" s="321" t="s">
        <v>1641</v>
      </c>
      <c r="H602" s="347" t="s">
        <v>41</v>
      </c>
      <c r="I602" s="299">
        <v>3</v>
      </c>
      <c r="J602" s="432">
        <v>5500</v>
      </c>
      <c r="K602" s="435">
        <f t="shared" si="12"/>
        <v>16500</v>
      </c>
      <c r="L602" s="401" t="s">
        <v>330</v>
      </c>
      <c r="M602" s="401" t="s">
        <v>13</v>
      </c>
    </row>
    <row r="603" spans="1:13" ht="33.75" x14ac:dyDescent="0.15">
      <c r="A603" s="308" t="s">
        <v>1603</v>
      </c>
      <c r="B603" s="425">
        <v>50103</v>
      </c>
      <c r="C603" s="433" t="s">
        <v>30</v>
      </c>
      <c r="D603" s="433" t="s">
        <v>1642</v>
      </c>
      <c r="E603" s="425">
        <v>45111799</v>
      </c>
      <c r="F603" s="425">
        <v>92037450</v>
      </c>
      <c r="G603" s="428" t="s">
        <v>1643</v>
      </c>
      <c r="H603" s="347" t="s">
        <v>41</v>
      </c>
      <c r="I603" s="425">
        <v>1</v>
      </c>
      <c r="J603" s="432">
        <v>3150000</v>
      </c>
      <c r="K603" s="435">
        <f t="shared" si="12"/>
        <v>3150000</v>
      </c>
      <c r="L603" s="401" t="s">
        <v>330</v>
      </c>
      <c r="M603" s="401" t="s">
        <v>13</v>
      </c>
    </row>
    <row r="604" spans="1:13" ht="33.75" x14ac:dyDescent="0.15">
      <c r="A604" s="308" t="s">
        <v>1603</v>
      </c>
      <c r="B604" s="425">
        <v>20301</v>
      </c>
      <c r="C604" s="433" t="s">
        <v>16</v>
      </c>
      <c r="D604" s="433" t="s">
        <v>336</v>
      </c>
      <c r="E604" s="426">
        <v>30181701</v>
      </c>
      <c r="F604" s="426" t="s">
        <v>1644</v>
      </c>
      <c r="G604" s="428" t="s">
        <v>1645</v>
      </c>
      <c r="H604" s="347" t="s">
        <v>41</v>
      </c>
      <c r="I604" s="425">
        <v>5</v>
      </c>
      <c r="J604" s="435">
        <v>90000</v>
      </c>
      <c r="K604" s="435">
        <f t="shared" si="12"/>
        <v>450000</v>
      </c>
      <c r="L604" s="401" t="s">
        <v>330</v>
      </c>
      <c r="M604" s="401" t="s">
        <v>13</v>
      </c>
    </row>
    <row r="605" spans="1:13" ht="33.75" x14ac:dyDescent="0.15">
      <c r="A605" s="308" t="s">
        <v>1603</v>
      </c>
      <c r="B605" s="425">
        <v>20301</v>
      </c>
      <c r="C605" s="433" t="s">
        <v>214</v>
      </c>
      <c r="D605" s="433" t="s">
        <v>20</v>
      </c>
      <c r="E605" s="426">
        <v>30181701</v>
      </c>
      <c r="F605" s="426">
        <v>92040266</v>
      </c>
      <c r="G605" s="321" t="s">
        <v>1646</v>
      </c>
      <c r="H605" s="347" t="s">
        <v>41</v>
      </c>
      <c r="I605" s="425">
        <v>10</v>
      </c>
      <c r="J605" s="435">
        <v>6000</v>
      </c>
      <c r="K605" s="435">
        <f t="shared" si="12"/>
        <v>60000</v>
      </c>
      <c r="L605" s="401" t="s">
        <v>330</v>
      </c>
      <c r="M605" s="401" t="s">
        <v>13</v>
      </c>
    </row>
    <row r="606" spans="1:13" ht="33.75" x14ac:dyDescent="0.15">
      <c r="A606" s="308" t="s">
        <v>1603</v>
      </c>
      <c r="B606" s="425">
        <v>29906</v>
      </c>
      <c r="C606" s="315" t="s">
        <v>170</v>
      </c>
      <c r="D606" s="315" t="s">
        <v>719</v>
      </c>
      <c r="E606" s="419">
        <v>46181536</v>
      </c>
      <c r="F606" s="419">
        <v>92018263</v>
      </c>
      <c r="G606" s="428" t="s">
        <v>1647</v>
      </c>
      <c r="H606" s="347" t="s">
        <v>41</v>
      </c>
      <c r="I606" s="425">
        <v>15</v>
      </c>
      <c r="J606" s="435">
        <v>4100</v>
      </c>
      <c r="K606" s="435">
        <f t="shared" si="12"/>
        <v>61500</v>
      </c>
      <c r="L606" s="401" t="s">
        <v>330</v>
      </c>
      <c r="M606" s="401" t="s">
        <v>13</v>
      </c>
    </row>
    <row r="607" spans="1:13" ht="33.75" x14ac:dyDescent="0.15">
      <c r="A607" s="308" t="s">
        <v>1603</v>
      </c>
      <c r="B607" s="425">
        <v>20306</v>
      </c>
      <c r="C607" s="315" t="s">
        <v>982</v>
      </c>
      <c r="D607" s="315" t="s">
        <v>19</v>
      </c>
      <c r="E607" s="419">
        <v>40142008</v>
      </c>
      <c r="F607" s="419">
        <v>90016572</v>
      </c>
      <c r="G607" s="429" t="s">
        <v>1648</v>
      </c>
      <c r="H607" s="347" t="s">
        <v>41</v>
      </c>
      <c r="I607" s="425">
        <v>5</v>
      </c>
      <c r="J607" s="435">
        <v>25000</v>
      </c>
      <c r="K607" s="435">
        <f t="shared" si="12"/>
        <v>125000</v>
      </c>
      <c r="L607" s="401" t="s">
        <v>330</v>
      </c>
      <c r="M607" s="401" t="s">
        <v>13</v>
      </c>
    </row>
    <row r="608" spans="1:13" ht="33.75" x14ac:dyDescent="0.15">
      <c r="A608" s="308" t="s">
        <v>1603</v>
      </c>
      <c r="B608" s="425">
        <v>20401</v>
      </c>
      <c r="C608" s="315" t="s">
        <v>214</v>
      </c>
      <c r="D608" s="315" t="s">
        <v>25</v>
      </c>
      <c r="E608" s="419">
        <v>27112004</v>
      </c>
      <c r="F608" s="419">
        <v>90016110</v>
      </c>
      <c r="G608" s="429" t="s">
        <v>1649</v>
      </c>
      <c r="H608" s="347" t="s">
        <v>41</v>
      </c>
      <c r="I608" s="425">
        <v>5</v>
      </c>
      <c r="J608" s="435">
        <v>7000</v>
      </c>
      <c r="K608" s="435">
        <f t="shared" si="12"/>
        <v>35000</v>
      </c>
      <c r="L608" s="401" t="s">
        <v>330</v>
      </c>
      <c r="M608" s="401" t="s">
        <v>13</v>
      </c>
    </row>
    <row r="609" spans="1:13" ht="33.75" x14ac:dyDescent="0.15">
      <c r="A609" s="308" t="s">
        <v>1603</v>
      </c>
      <c r="B609" s="315" t="s">
        <v>1650</v>
      </c>
      <c r="C609" s="315" t="s">
        <v>16</v>
      </c>
      <c r="D609" s="315" t="s">
        <v>297</v>
      </c>
      <c r="E609" s="425">
        <v>24101506</v>
      </c>
      <c r="F609" s="419">
        <v>90033540</v>
      </c>
      <c r="G609" s="429" t="s">
        <v>1651</v>
      </c>
      <c r="H609" s="347" t="s">
        <v>41</v>
      </c>
      <c r="I609" s="425">
        <v>3</v>
      </c>
      <c r="J609" s="435">
        <v>30000</v>
      </c>
      <c r="K609" s="435">
        <f t="shared" si="12"/>
        <v>90000</v>
      </c>
      <c r="L609" s="401" t="s">
        <v>330</v>
      </c>
      <c r="M609" s="401" t="s">
        <v>13</v>
      </c>
    </row>
    <row r="610" spans="1:13" ht="33.75" x14ac:dyDescent="0.15">
      <c r="A610" s="308" t="s">
        <v>1603</v>
      </c>
      <c r="B610" s="315" t="s">
        <v>1650</v>
      </c>
      <c r="C610" s="315" t="s">
        <v>16</v>
      </c>
      <c r="D610" s="315" t="s">
        <v>1652</v>
      </c>
      <c r="E610" s="419">
        <v>27112003</v>
      </c>
      <c r="F610" s="419">
        <v>92084049</v>
      </c>
      <c r="G610" s="430" t="s">
        <v>1653</v>
      </c>
      <c r="H610" s="347" t="s">
        <v>41</v>
      </c>
      <c r="I610" s="425">
        <v>5</v>
      </c>
      <c r="J610" s="435">
        <v>2950</v>
      </c>
      <c r="K610" s="435">
        <f t="shared" si="12"/>
        <v>14750</v>
      </c>
      <c r="L610" s="401" t="s">
        <v>330</v>
      </c>
      <c r="M610" s="401" t="s">
        <v>13</v>
      </c>
    </row>
    <row r="611" spans="1:13" ht="33.75" x14ac:dyDescent="0.15">
      <c r="A611" s="308" t="s">
        <v>1603</v>
      </c>
      <c r="B611" s="315" t="s">
        <v>1654</v>
      </c>
      <c r="C611" s="315" t="s">
        <v>14</v>
      </c>
      <c r="D611" s="315" t="s">
        <v>31</v>
      </c>
      <c r="E611" s="419">
        <v>47131604</v>
      </c>
      <c r="F611" s="419">
        <v>90007553</v>
      </c>
      <c r="G611" s="430" t="s">
        <v>1655</v>
      </c>
      <c r="H611" s="347" t="s">
        <v>41</v>
      </c>
      <c r="I611" s="425">
        <v>5</v>
      </c>
      <c r="J611" s="435">
        <v>2950</v>
      </c>
      <c r="K611" s="435">
        <f t="shared" si="12"/>
        <v>14750</v>
      </c>
      <c r="L611" s="401" t="s">
        <v>330</v>
      </c>
      <c r="M611" s="401" t="s">
        <v>13</v>
      </c>
    </row>
    <row r="612" spans="1:13" ht="33.75" x14ac:dyDescent="0.15">
      <c r="A612" s="308" t="s">
        <v>1603</v>
      </c>
      <c r="B612" s="315" t="s">
        <v>1650</v>
      </c>
      <c r="C612" s="315" t="s">
        <v>35</v>
      </c>
      <c r="D612" s="315" t="s">
        <v>15</v>
      </c>
      <c r="E612" s="419">
        <v>27112039</v>
      </c>
      <c r="F612" s="419">
        <v>92055163</v>
      </c>
      <c r="G612" s="430" t="s">
        <v>1656</v>
      </c>
      <c r="H612" s="347" t="s">
        <v>41</v>
      </c>
      <c r="I612" s="425">
        <v>2</v>
      </c>
      <c r="J612" s="435">
        <v>7250</v>
      </c>
      <c r="K612" s="435">
        <f t="shared" si="12"/>
        <v>14500</v>
      </c>
      <c r="L612" s="401" t="s">
        <v>330</v>
      </c>
      <c r="M612" s="401" t="s">
        <v>13</v>
      </c>
    </row>
    <row r="613" spans="1:13" ht="33.75" x14ac:dyDescent="0.15">
      <c r="A613" s="308" t="s">
        <v>1603</v>
      </c>
      <c r="B613" s="315" t="s">
        <v>1650</v>
      </c>
      <c r="C613" s="315" t="s">
        <v>214</v>
      </c>
      <c r="D613" s="315" t="s">
        <v>36</v>
      </c>
      <c r="E613" s="419">
        <v>48101617</v>
      </c>
      <c r="F613" s="419">
        <v>92129814</v>
      </c>
      <c r="G613" s="430" t="s">
        <v>1657</v>
      </c>
      <c r="H613" s="347" t="s">
        <v>41</v>
      </c>
      <c r="I613" s="425">
        <v>7</v>
      </c>
      <c r="J613" s="435">
        <v>2750</v>
      </c>
      <c r="K613" s="435">
        <f t="shared" si="12"/>
        <v>19250</v>
      </c>
      <c r="L613" s="401" t="s">
        <v>330</v>
      </c>
      <c r="M613" s="401" t="s">
        <v>13</v>
      </c>
    </row>
    <row r="614" spans="1:13" ht="33.75" x14ac:dyDescent="0.15">
      <c r="A614" s="308" t="s">
        <v>1603</v>
      </c>
      <c r="B614" s="315" t="s">
        <v>1650</v>
      </c>
      <c r="C614" s="315" t="s">
        <v>214</v>
      </c>
      <c r="D614" s="315" t="s">
        <v>592</v>
      </c>
      <c r="E614" s="419">
        <v>27112004</v>
      </c>
      <c r="F614" s="419">
        <v>92012386</v>
      </c>
      <c r="G614" s="429" t="s">
        <v>1658</v>
      </c>
      <c r="H614" s="347" t="s">
        <v>41</v>
      </c>
      <c r="I614" s="425">
        <v>5</v>
      </c>
      <c r="J614" s="435">
        <v>5950</v>
      </c>
      <c r="K614" s="435">
        <f t="shared" si="12"/>
        <v>29750</v>
      </c>
      <c r="L614" s="401" t="s">
        <v>330</v>
      </c>
      <c r="M614" s="401" t="s">
        <v>13</v>
      </c>
    </row>
    <row r="615" spans="1:13" ht="33.75" x14ac:dyDescent="0.15">
      <c r="A615" s="308" t="s">
        <v>1603</v>
      </c>
      <c r="B615" s="315" t="s">
        <v>1659</v>
      </c>
      <c r="C615" s="315" t="s">
        <v>982</v>
      </c>
      <c r="D615" s="315" t="s">
        <v>1317</v>
      </c>
      <c r="E615" s="438">
        <v>40142008</v>
      </c>
      <c r="F615" s="419">
        <v>90016572</v>
      </c>
      <c r="G615" s="429" t="s">
        <v>1660</v>
      </c>
      <c r="H615" s="347" t="s">
        <v>41</v>
      </c>
      <c r="I615" s="425">
        <v>3</v>
      </c>
      <c r="J615" s="435">
        <v>7000</v>
      </c>
      <c r="K615" s="435">
        <f t="shared" si="12"/>
        <v>21000</v>
      </c>
      <c r="L615" s="401" t="s">
        <v>330</v>
      </c>
      <c r="M615" s="401" t="s">
        <v>13</v>
      </c>
    </row>
    <row r="616" spans="1:13" ht="33.75" x14ac:dyDescent="0.15">
      <c r="A616" s="308" t="s">
        <v>1603</v>
      </c>
      <c r="B616" s="315" t="s">
        <v>1659</v>
      </c>
      <c r="C616" s="315" t="s">
        <v>170</v>
      </c>
      <c r="D616" s="315" t="s">
        <v>1661</v>
      </c>
      <c r="E616" s="307">
        <v>42132203</v>
      </c>
      <c r="F616" s="307">
        <v>90035405</v>
      </c>
      <c r="G616" s="321" t="s">
        <v>1662</v>
      </c>
      <c r="H616" s="347" t="s">
        <v>41</v>
      </c>
      <c r="I616" s="425">
        <v>25</v>
      </c>
      <c r="J616" s="435">
        <v>1700</v>
      </c>
      <c r="K616" s="435">
        <f t="shared" si="12"/>
        <v>42500</v>
      </c>
      <c r="L616" s="401" t="s">
        <v>330</v>
      </c>
      <c r="M616" s="401" t="s">
        <v>13</v>
      </c>
    </row>
    <row r="617" spans="1:13" ht="33.75" x14ac:dyDescent="0.15">
      <c r="A617" s="308" t="s">
        <v>1603</v>
      </c>
      <c r="B617" s="315" t="s">
        <v>1663</v>
      </c>
      <c r="C617" s="315" t="s">
        <v>38</v>
      </c>
      <c r="D617" s="315" t="s">
        <v>167</v>
      </c>
      <c r="E617" s="419">
        <v>53111501</v>
      </c>
      <c r="F617" s="419">
        <v>92009042</v>
      </c>
      <c r="G617" s="437" t="s">
        <v>1664</v>
      </c>
      <c r="H617" s="347" t="s">
        <v>41</v>
      </c>
      <c r="I617" s="425">
        <v>15</v>
      </c>
      <c r="J617" s="435">
        <v>5500</v>
      </c>
      <c r="K617" s="435">
        <f t="shared" si="12"/>
        <v>82500</v>
      </c>
      <c r="L617" s="401" t="s">
        <v>330</v>
      </c>
      <c r="M617" s="401" t="s">
        <v>13</v>
      </c>
    </row>
    <row r="618" spans="1:13" ht="33.75" x14ac:dyDescent="0.15">
      <c r="A618" s="308" t="s">
        <v>1603</v>
      </c>
      <c r="B618" s="315" t="s">
        <v>1663</v>
      </c>
      <c r="C618" s="315" t="s">
        <v>892</v>
      </c>
      <c r="D618" s="315" t="s">
        <v>22</v>
      </c>
      <c r="E618" s="419">
        <v>53101899</v>
      </c>
      <c r="F618" s="419">
        <v>92120796</v>
      </c>
      <c r="G618" s="429" t="s">
        <v>1665</v>
      </c>
      <c r="H618" s="347" t="s">
        <v>41</v>
      </c>
      <c r="I618" s="425">
        <v>7</v>
      </c>
      <c r="J618" s="435">
        <v>1670</v>
      </c>
      <c r="K618" s="435">
        <f t="shared" si="12"/>
        <v>11690</v>
      </c>
      <c r="L618" s="401" t="s">
        <v>330</v>
      </c>
      <c r="M618" s="401" t="s">
        <v>13</v>
      </c>
    </row>
    <row r="619" spans="1:13" ht="33.75" x14ac:dyDescent="0.15">
      <c r="A619" s="308" t="s">
        <v>1603</v>
      </c>
      <c r="B619" s="315" t="s">
        <v>1650</v>
      </c>
      <c r="C619" s="315" t="s">
        <v>33</v>
      </c>
      <c r="D619" s="315" t="s">
        <v>719</v>
      </c>
      <c r="E619" s="419">
        <v>27111516</v>
      </c>
      <c r="F619" s="419">
        <v>90008515</v>
      </c>
      <c r="G619" s="437" t="s">
        <v>1666</v>
      </c>
      <c r="H619" s="347" t="s">
        <v>41</v>
      </c>
      <c r="I619" s="415">
        <v>10</v>
      </c>
      <c r="J619" s="435">
        <v>6750</v>
      </c>
      <c r="K619" s="435">
        <f t="shared" si="12"/>
        <v>67500</v>
      </c>
      <c r="L619" s="401" t="s">
        <v>330</v>
      </c>
      <c r="M619" s="401" t="s">
        <v>13</v>
      </c>
    </row>
    <row r="620" spans="1:13" ht="33.75" x14ac:dyDescent="0.15">
      <c r="A620" s="308" t="s">
        <v>1603</v>
      </c>
      <c r="B620" s="315" t="s">
        <v>1650</v>
      </c>
      <c r="C620" s="315" t="s">
        <v>33</v>
      </c>
      <c r="D620" s="315" t="s">
        <v>1667</v>
      </c>
      <c r="E620" s="419">
        <v>27112108</v>
      </c>
      <c r="F620" s="419">
        <v>92035410</v>
      </c>
      <c r="G620" s="429" t="s">
        <v>1668</v>
      </c>
      <c r="H620" s="347" t="s">
        <v>41</v>
      </c>
      <c r="I620" s="425">
        <v>8</v>
      </c>
      <c r="J620" s="435">
        <v>18200</v>
      </c>
      <c r="K620" s="435">
        <f t="shared" si="12"/>
        <v>145600</v>
      </c>
      <c r="L620" s="401" t="s">
        <v>330</v>
      </c>
      <c r="M620" s="401" t="s">
        <v>13</v>
      </c>
    </row>
    <row r="621" spans="1:13" ht="33.75" x14ac:dyDescent="0.15">
      <c r="A621" s="308" t="s">
        <v>1603</v>
      </c>
      <c r="B621" s="315" t="s">
        <v>1669</v>
      </c>
      <c r="C621" s="315" t="s">
        <v>600</v>
      </c>
      <c r="D621" s="315" t="s">
        <v>232</v>
      </c>
      <c r="E621" s="419">
        <v>46181802</v>
      </c>
      <c r="F621" s="419">
        <v>90012748</v>
      </c>
      <c r="G621" s="429" t="s">
        <v>1670</v>
      </c>
      <c r="H621" s="347" t="s">
        <v>41</v>
      </c>
      <c r="I621" s="425">
        <v>7</v>
      </c>
      <c r="J621" s="435">
        <v>1550</v>
      </c>
      <c r="K621" s="435">
        <f t="shared" si="12"/>
        <v>10850</v>
      </c>
      <c r="L621" s="401" t="s">
        <v>330</v>
      </c>
      <c r="M621" s="401" t="s">
        <v>13</v>
      </c>
    </row>
    <row r="622" spans="1:13" ht="33.75" x14ac:dyDescent="0.15">
      <c r="A622" s="308" t="s">
        <v>1603</v>
      </c>
      <c r="B622" s="315" t="s">
        <v>1650</v>
      </c>
      <c r="C622" s="315" t="s">
        <v>1671</v>
      </c>
      <c r="D622" s="315" t="s">
        <v>1672</v>
      </c>
      <c r="E622" s="419">
        <v>46211516</v>
      </c>
      <c r="F622" s="419">
        <v>90008512</v>
      </c>
      <c r="G622" s="429" t="s">
        <v>1673</v>
      </c>
      <c r="H622" s="347" t="s">
        <v>41</v>
      </c>
      <c r="I622" s="425">
        <v>7</v>
      </c>
      <c r="J622" s="435">
        <v>19550</v>
      </c>
      <c r="K622" s="435">
        <f t="shared" si="12"/>
        <v>136850</v>
      </c>
      <c r="L622" s="401" t="s">
        <v>330</v>
      </c>
      <c r="M622" s="401" t="s">
        <v>13</v>
      </c>
    </row>
    <row r="623" spans="1:13" ht="33.75" x14ac:dyDescent="0.15">
      <c r="A623" s="308" t="s">
        <v>1603</v>
      </c>
      <c r="B623" s="425">
        <v>29999</v>
      </c>
      <c r="C623" s="315" t="s">
        <v>16</v>
      </c>
      <c r="D623" s="315" t="s">
        <v>1674</v>
      </c>
      <c r="E623" s="425">
        <v>42192103</v>
      </c>
      <c r="F623" s="426">
        <v>90031993</v>
      </c>
      <c r="G623" s="428" t="s">
        <v>1675</v>
      </c>
      <c r="H623" s="347" t="s">
        <v>41</v>
      </c>
      <c r="I623" s="425">
        <v>1</v>
      </c>
      <c r="J623" s="435">
        <v>30000</v>
      </c>
      <c r="K623" s="435">
        <f t="shared" si="12"/>
        <v>30000</v>
      </c>
      <c r="L623" s="401" t="s">
        <v>330</v>
      </c>
      <c r="M623" s="401" t="s">
        <v>13</v>
      </c>
    </row>
    <row r="624" spans="1:13" ht="33.75" x14ac:dyDescent="0.15">
      <c r="A624" s="308" t="s">
        <v>1603</v>
      </c>
      <c r="B624" s="425">
        <v>50106</v>
      </c>
      <c r="C624" s="315" t="s">
        <v>16</v>
      </c>
      <c r="D624" s="315" t="s">
        <v>142</v>
      </c>
      <c r="E624" s="425">
        <v>42192207</v>
      </c>
      <c r="F624" s="426">
        <v>90029036</v>
      </c>
      <c r="G624" s="428" t="s">
        <v>1676</v>
      </c>
      <c r="H624" s="347" t="s">
        <v>41</v>
      </c>
      <c r="I624" s="425">
        <v>2</v>
      </c>
      <c r="J624" s="435">
        <v>100000</v>
      </c>
      <c r="K624" s="435">
        <f t="shared" si="12"/>
        <v>200000</v>
      </c>
      <c r="L624" s="401" t="s">
        <v>330</v>
      </c>
      <c r="M624" s="401" t="s">
        <v>13</v>
      </c>
    </row>
    <row r="625" spans="1:13" ht="33.75" x14ac:dyDescent="0.15">
      <c r="A625" s="308" t="s">
        <v>1603</v>
      </c>
      <c r="B625" s="315" t="s">
        <v>1677</v>
      </c>
      <c r="C625" s="315" t="s">
        <v>21</v>
      </c>
      <c r="D625" s="315" t="s">
        <v>27</v>
      </c>
      <c r="E625" s="419">
        <v>42192207</v>
      </c>
      <c r="F625" s="419">
        <v>92016573</v>
      </c>
      <c r="G625" s="429" t="s">
        <v>1678</v>
      </c>
      <c r="H625" s="347" t="s">
        <v>41</v>
      </c>
      <c r="I625" s="425">
        <v>1</v>
      </c>
      <c r="J625" s="435">
        <v>239000</v>
      </c>
      <c r="K625" s="435">
        <f t="shared" si="12"/>
        <v>239000</v>
      </c>
      <c r="L625" s="401" t="s">
        <v>330</v>
      </c>
      <c r="M625" s="401" t="s">
        <v>13</v>
      </c>
    </row>
    <row r="626" spans="1:13" ht="33.75" x14ac:dyDescent="0.15">
      <c r="A626" s="308" t="s">
        <v>1603</v>
      </c>
      <c r="B626" s="425">
        <v>50106</v>
      </c>
      <c r="C626" s="315" t="s">
        <v>16</v>
      </c>
      <c r="D626" s="315" t="s">
        <v>31</v>
      </c>
      <c r="E626" s="419">
        <v>42182901</v>
      </c>
      <c r="F626" s="419">
        <v>92035706</v>
      </c>
      <c r="G626" s="429" t="s">
        <v>1679</v>
      </c>
      <c r="H626" s="347" t="s">
        <v>41</v>
      </c>
      <c r="I626" s="425">
        <v>1</v>
      </c>
      <c r="J626" s="435">
        <v>2600000</v>
      </c>
      <c r="K626" s="435">
        <f t="shared" si="12"/>
        <v>2600000</v>
      </c>
      <c r="L626" s="401" t="s">
        <v>330</v>
      </c>
      <c r="M626" s="401" t="s">
        <v>13</v>
      </c>
    </row>
    <row r="627" spans="1:13" ht="33.75" x14ac:dyDescent="0.15">
      <c r="A627" s="308" t="s">
        <v>1603</v>
      </c>
      <c r="B627" s="425">
        <v>5010</v>
      </c>
      <c r="C627" s="315" t="s">
        <v>21</v>
      </c>
      <c r="D627" s="315" t="s">
        <v>142</v>
      </c>
      <c r="E627" s="425">
        <v>42192212</v>
      </c>
      <c r="F627" s="426" t="s">
        <v>1680</v>
      </c>
      <c r="G627" s="429" t="s">
        <v>1681</v>
      </c>
      <c r="H627" s="347" t="s">
        <v>41</v>
      </c>
      <c r="I627" s="425">
        <v>2</v>
      </c>
      <c r="J627" s="435">
        <v>625000</v>
      </c>
      <c r="K627" s="435">
        <f t="shared" si="12"/>
        <v>1250000</v>
      </c>
      <c r="L627" s="401" t="s">
        <v>330</v>
      </c>
      <c r="M627" s="401" t="s">
        <v>13</v>
      </c>
    </row>
    <row r="628" spans="1:13" ht="33.75" x14ac:dyDescent="0.15">
      <c r="A628" s="308" t="s">
        <v>1603</v>
      </c>
      <c r="B628" s="425">
        <v>50106</v>
      </c>
      <c r="C628" s="315" t="s">
        <v>23</v>
      </c>
      <c r="D628" s="315" t="s">
        <v>194</v>
      </c>
      <c r="E628" s="425">
        <v>42123598</v>
      </c>
      <c r="F628" s="426" t="s">
        <v>1682</v>
      </c>
      <c r="G628" s="429" t="s">
        <v>1683</v>
      </c>
      <c r="H628" s="347" t="s">
        <v>41</v>
      </c>
      <c r="I628" s="425">
        <v>15</v>
      </c>
      <c r="J628" s="435">
        <v>14500</v>
      </c>
      <c r="K628" s="435">
        <f t="shared" si="12"/>
        <v>217500</v>
      </c>
      <c r="L628" s="401" t="s">
        <v>330</v>
      </c>
      <c r="M628" s="401" t="s">
        <v>13</v>
      </c>
    </row>
    <row r="629" spans="1:13" ht="33.75" x14ac:dyDescent="0.15">
      <c r="A629" s="308" t="s">
        <v>1603</v>
      </c>
      <c r="B629" s="425">
        <v>50106</v>
      </c>
      <c r="C629" s="315" t="s">
        <v>21</v>
      </c>
      <c r="D629" s="315" t="s">
        <v>1684</v>
      </c>
      <c r="E629" s="300">
        <v>41104102</v>
      </c>
      <c r="F629" s="300">
        <v>92043018</v>
      </c>
      <c r="G629" s="428" t="s">
        <v>1685</v>
      </c>
      <c r="H629" s="347" t="s">
        <v>41</v>
      </c>
      <c r="I629" s="425">
        <v>200</v>
      </c>
      <c r="J629" s="435">
        <v>1780</v>
      </c>
      <c r="K629" s="435">
        <f t="shared" si="12"/>
        <v>356000</v>
      </c>
      <c r="L629" s="401" t="s">
        <v>330</v>
      </c>
      <c r="M629" s="401" t="s">
        <v>13</v>
      </c>
    </row>
    <row r="630" spans="1:13" ht="33.75" x14ac:dyDescent="0.15">
      <c r="A630" s="308" t="s">
        <v>1603</v>
      </c>
      <c r="B630" s="425">
        <v>50106</v>
      </c>
      <c r="C630" s="315" t="s">
        <v>16</v>
      </c>
      <c r="D630" s="315" t="s">
        <v>142</v>
      </c>
      <c r="E630" s="425">
        <v>42192210</v>
      </c>
      <c r="F630" s="315" t="s">
        <v>1686</v>
      </c>
      <c r="G630" s="429" t="s">
        <v>1687</v>
      </c>
      <c r="H630" s="347" t="s">
        <v>41</v>
      </c>
      <c r="I630" s="425">
        <v>2</v>
      </c>
      <c r="J630" s="435">
        <v>250000</v>
      </c>
      <c r="K630" s="435">
        <f t="shared" si="12"/>
        <v>500000</v>
      </c>
      <c r="L630" s="401" t="s">
        <v>330</v>
      </c>
      <c r="M630" s="401" t="s">
        <v>13</v>
      </c>
    </row>
    <row r="631" spans="1:13" ht="33.75" x14ac:dyDescent="0.15">
      <c r="A631" s="308" t="s">
        <v>1603</v>
      </c>
      <c r="B631" s="425">
        <v>50106</v>
      </c>
      <c r="C631" s="315" t="s">
        <v>21</v>
      </c>
      <c r="D631" s="315" t="s">
        <v>1688</v>
      </c>
      <c r="E631" s="300">
        <v>48102098</v>
      </c>
      <c r="F631" s="300">
        <v>92108712</v>
      </c>
      <c r="G631" s="428" t="s">
        <v>1689</v>
      </c>
      <c r="H631" s="347" t="s">
        <v>41</v>
      </c>
      <c r="I631" s="425">
        <v>1</v>
      </c>
      <c r="J631" s="435">
        <v>950000</v>
      </c>
      <c r="K631" s="435">
        <f t="shared" si="12"/>
        <v>950000</v>
      </c>
      <c r="L631" s="401" t="s">
        <v>330</v>
      </c>
      <c r="M631" s="401" t="s">
        <v>13</v>
      </c>
    </row>
    <row r="632" spans="1:13" ht="33.75" x14ac:dyDescent="0.15">
      <c r="A632" s="308" t="s">
        <v>1603</v>
      </c>
      <c r="B632" s="425">
        <v>29902</v>
      </c>
      <c r="C632" s="315" t="s">
        <v>21</v>
      </c>
      <c r="D632" s="315" t="s">
        <v>1690</v>
      </c>
      <c r="E632" s="300">
        <v>42171607</v>
      </c>
      <c r="F632" s="300">
        <v>92151626</v>
      </c>
      <c r="G632" s="429" t="s">
        <v>1691</v>
      </c>
      <c r="H632" s="347" t="s">
        <v>41</v>
      </c>
      <c r="I632" s="425">
        <v>2</v>
      </c>
      <c r="J632" s="435">
        <v>10900</v>
      </c>
      <c r="K632" s="435">
        <f t="shared" si="12"/>
        <v>21800</v>
      </c>
      <c r="L632" s="401" t="s">
        <v>330</v>
      </c>
      <c r="M632" s="401" t="s">
        <v>13</v>
      </c>
    </row>
    <row r="633" spans="1:13" ht="33.75" x14ac:dyDescent="0.15">
      <c r="A633" s="308" t="s">
        <v>1603</v>
      </c>
      <c r="B633" s="425">
        <v>29902</v>
      </c>
      <c r="C633" s="315" t="s">
        <v>21</v>
      </c>
      <c r="D633" s="315" t="s">
        <v>1692</v>
      </c>
      <c r="E633" s="300">
        <v>42171607</v>
      </c>
      <c r="F633" s="300">
        <v>92151626</v>
      </c>
      <c r="G633" s="429" t="s">
        <v>1693</v>
      </c>
      <c r="H633" s="347" t="s">
        <v>41</v>
      </c>
      <c r="I633" s="425">
        <v>3</v>
      </c>
      <c r="J633" s="435">
        <v>12000</v>
      </c>
      <c r="K633" s="435">
        <f t="shared" si="12"/>
        <v>36000</v>
      </c>
      <c r="L633" s="401" t="s">
        <v>330</v>
      </c>
      <c r="M633" s="401" t="s">
        <v>13</v>
      </c>
    </row>
    <row r="634" spans="1:13" ht="33.75" x14ac:dyDescent="0.15">
      <c r="A634" s="308" t="s">
        <v>1603</v>
      </c>
      <c r="B634" s="425">
        <v>50106</v>
      </c>
      <c r="C634" s="315" t="s">
        <v>16</v>
      </c>
      <c r="D634" s="315" t="s">
        <v>1694</v>
      </c>
      <c r="E634" s="300">
        <v>42241901</v>
      </c>
      <c r="F634" s="300">
        <v>92111974</v>
      </c>
      <c r="G634" s="429" t="s">
        <v>1695</v>
      </c>
      <c r="H634" s="347" t="s">
        <v>41</v>
      </c>
      <c r="I634" s="425">
        <v>2</v>
      </c>
      <c r="J634" s="435">
        <v>71000</v>
      </c>
      <c r="K634" s="435">
        <f t="shared" si="12"/>
        <v>142000</v>
      </c>
      <c r="L634" s="401" t="s">
        <v>330</v>
      </c>
      <c r="M634" s="401" t="s">
        <v>13</v>
      </c>
    </row>
    <row r="635" spans="1:13" ht="33.75" x14ac:dyDescent="0.15">
      <c r="A635" s="308" t="s">
        <v>1603</v>
      </c>
      <c r="B635" s="425">
        <v>50106</v>
      </c>
      <c r="C635" s="315" t="s">
        <v>16</v>
      </c>
      <c r="D635" s="315" t="s">
        <v>1696</v>
      </c>
      <c r="E635" s="425">
        <v>42171608</v>
      </c>
      <c r="F635" s="300">
        <v>90013704</v>
      </c>
      <c r="G635" s="429" t="s">
        <v>1697</v>
      </c>
      <c r="H635" s="347" t="s">
        <v>41</v>
      </c>
      <c r="I635" s="425">
        <v>3</v>
      </c>
      <c r="J635" s="435">
        <v>36000</v>
      </c>
      <c r="K635" s="435">
        <f t="shared" si="12"/>
        <v>108000</v>
      </c>
      <c r="L635" s="401" t="s">
        <v>330</v>
      </c>
      <c r="M635" s="401" t="s">
        <v>13</v>
      </c>
    </row>
    <row r="636" spans="1:13" ht="33.75" x14ac:dyDescent="0.15">
      <c r="A636" s="308" t="s">
        <v>1603</v>
      </c>
      <c r="B636" s="425">
        <v>50106</v>
      </c>
      <c r="C636" s="315" t="s">
        <v>16</v>
      </c>
      <c r="D636" s="315" t="s">
        <v>1698</v>
      </c>
      <c r="E636" s="300">
        <v>42156607</v>
      </c>
      <c r="F636" s="300">
        <v>921568626</v>
      </c>
      <c r="G636" s="429" t="s">
        <v>1699</v>
      </c>
      <c r="H636" s="347" t="s">
        <v>41</v>
      </c>
      <c r="I636" s="425">
        <v>1</v>
      </c>
      <c r="J636" s="435">
        <v>825500</v>
      </c>
      <c r="K636" s="435">
        <f t="shared" ref="K636:K643" si="13">+I636*J636</f>
        <v>825500</v>
      </c>
      <c r="L636" s="401" t="s">
        <v>330</v>
      </c>
      <c r="M636" s="401" t="s">
        <v>13</v>
      </c>
    </row>
    <row r="637" spans="1:13" ht="33.75" x14ac:dyDescent="0.15">
      <c r="A637" s="308" t="s">
        <v>1603</v>
      </c>
      <c r="B637" s="425">
        <v>50106</v>
      </c>
      <c r="C637" s="315" t="s">
        <v>16</v>
      </c>
      <c r="D637" s="315" t="s">
        <v>1700</v>
      </c>
      <c r="E637" s="300">
        <v>422895901</v>
      </c>
      <c r="F637" s="300">
        <v>921235974</v>
      </c>
      <c r="G637" s="428" t="s">
        <v>1701</v>
      </c>
      <c r="H637" s="347" t="s">
        <v>41</v>
      </c>
      <c r="I637" s="425">
        <v>2</v>
      </c>
      <c r="J637" s="435">
        <v>190000</v>
      </c>
      <c r="K637" s="435">
        <f t="shared" si="13"/>
        <v>380000</v>
      </c>
      <c r="L637" s="401" t="s">
        <v>330</v>
      </c>
      <c r="M637" s="401" t="s">
        <v>13</v>
      </c>
    </row>
    <row r="638" spans="1:13" ht="33.75" x14ac:dyDescent="0.15">
      <c r="A638" s="308" t="s">
        <v>1603</v>
      </c>
      <c r="B638" s="425">
        <v>50106</v>
      </c>
      <c r="C638" s="315" t="s">
        <v>21</v>
      </c>
      <c r="D638" s="315" t="s">
        <v>1702</v>
      </c>
      <c r="E638" s="300">
        <v>42192001</v>
      </c>
      <c r="F638" s="300">
        <v>92039162</v>
      </c>
      <c r="G638" s="439" t="s">
        <v>1703</v>
      </c>
      <c r="H638" s="347" t="s">
        <v>41</v>
      </c>
      <c r="I638" s="425">
        <v>2</v>
      </c>
      <c r="J638" s="435">
        <v>77000</v>
      </c>
      <c r="K638" s="435">
        <f t="shared" si="13"/>
        <v>154000</v>
      </c>
      <c r="L638" s="401" t="s">
        <v>330</v>
      </c>
      <c r="M638" s="401" t="s">
        <v>13</v>
      </c>
    </row>
    <row r="639" spans="1:13" ht="33.75" x14ac:dyDescent="0.15">
      <c r="A639" s="308" t="s">
        <v>1603</v>
      </c>
      <c r="B639" s="425">
        <v>50106</v>
      </c>
      <c r="C639" s="315" t="s">
        <v>21</v>
      </c>
      <c r="D639" s="315" t="s">
        <v>1704</v>
      </c>
      <c r="E639" s="300">
        <v>42182799</v>
      </c>
      <c r="F639" s="300">
        <v>92038230</v>
      </c>
      <c r="G639" s="429" t="s">
        <v>1705</v>
      </c>
      <c r="H639" s="347" t="s">
        <v>41</v>
      </c>
      <c r="I639" s="425">
        <v>3</v>
      </c>
      <c r="J639" s="440">
        <v>36800</v>
      </c>
      <c r="K639" s="435">
        <f t="shared" si="13"/>
        <v>110400</v>
      </c>
      <c r="L639" s="401" t="s">
        <v>330</v>
      </c>
      <c r="M639" s="401" t="s">
        <v>13</v>
      </c>
    </row>
    <row r="640" spans="1:13" ht="33.75" x14ac:dyDescent="0.15">
      <c r="A640" s="308" t="s">
        <v>1603</v>
      </c>
      <c r="B640" s="425">
        <v>20401</v>
      </c>
      <c r="C640" s="315" t="s">
        <v>1038</v>
      </c>
      <c r="D640" s="315" t="s">
        <v>22</v>
      </c>
      <c r="E640" s="300">
        <v>41112224</v>
      </c>
      <c r="F640" s="299">
        <v>92009278</v>
      </c>
      <c r="G640" s="429" t="s">
        <v>1706</v>
      </c>
      <c r="H640" s="347" t="s">
        <v>41</v>
      </c>
      <c r="I640" s="425">
        <v>4</v>
      </c>
      <c r="J640" s="440">
        <v>35500</v>
      </c>
      <c r="K640" s="435">
        <f t="shared" si="13"/>
        <v>142000</v>
      </c>
      <c r="L640" s="401" t="s">
        <v>330</v>
      </c>
      <c r="M640" s="401" t="s">
        <v>13</v>
      </c>
    </row>
    <row r="641" spans="1:13" ht="33.75" x14ac:dyDescent="0.15">
      <c r="A641" s="308" t="s">
        <v>1603</v>
      </c>
      <c r="B641" s="425">
        <v>29902</v>
      </c>
      <c r="C641" s="315" t="s">
        <v>16</v>
      </c>
      <c r="D641" s="315" t="s">
        <v>39</v>
      </c>
      <c r="E641" s="419">
        <v>42293006</v>
      </c>
      <c r="F641" s="419">
        <v>92001378</v>
      </c>
      <c r="G641" s="429" t="s">
        <v>1707</v>
      </c>
      <c r="H641" s="347" t="s">
        <v>41</v>
      </c>
      <c r="I641" s="425">
        <v>45</v>
      </c>
      <c r="J641" s="441">
        <v>5000</v>
      </c>
      <c r="K641" s="435">
        <f t="shared" si="13"/>
        <v>225000</v>
      </c>
      <c r="L641" s="401" t="s">
        <v>330</v>
      </c>
      <c r="M641" s="401" t="s">
        <v>13</v>
      </c>
    </row>
    <row r="642" spans="1:13" ht="33.75" x14ac:dyDescent="0.15">
      <c r="A642" s="308" t="s">
        <v>1603</v>
      </c>
      <c r="B642" s="425">
        <v>50101</v>
      </c>
      <c r="C642" s="315" t="s">
        <v>38</v>
      </c>
      <c r="D642" s="315" t="s">
        <v>205</v>
      </c>
      <c r="E642" s="419">
        <v>41111501</v>
      </c>
      <c r="F642" s="419">
        <v>92030313</v>
      </c>
      <c r="G642" s="429" t="s">
        <v>1708</v>
      </c>
      <c r="H642" s="347" t="s">
        <v>41</v>
      </c>
      <c r="I642" s="425">
        <v>2</v>
      </c>
      <c r="J642" s="441">
        <v>135000</v>
      </c>
      <c r="K642" s="435">
        <f t="shared" si="13"/>
        <v>270000</v>
      </c>
      <c r="L642" s="401" t="s">
        <v>330</v>
      </c>
      <c r="M642" s="401" t="s">
        <v>13</v>
      </c>
    </row>
    <row r="643" spans="1:13" ht="33.75" x14ac:dyDescent="0.15">
      <c r="A643" s="308" t="s">
        <v>1603</v>
      </c>
      <c r="B643" s="425">
        <v>20401</v>
      </c>
      <c r="C643" s="315" t="s">
        <v>1173</v>
      </c>
      <c r="D643" s="315" t="s">
        <v>1202</v>
      </c>
      <c r="E643" s="419">
        <v>27121703</v>
      </c>
      <c r="F643" s="419">
        <v>92041926</v>
      </c>
      <c r="G643" s="429" t="s">
        <v>1695</v>
      </c>
      <c r="H643" s="347" t="s">
        <v>41</v>
      </c>
      <c r="I643" s="425">
        <v>2</v>
      </c>
      <c r="J643" s="441">
        <v>70000</v>
      </c>
      <c r="K643" s="435">
        <f t="shared" si="13"/>
        <v>140000</v>
      </c>
      <c r="L643" s="401" t="s">
        <v>330</v>
      </c>
      <c r="M643" s="401" t="s">
        <v>13</v>
      </c>
    </row>
  </sheetData>
  <mergeCells count="5">
    <mergeCell ref="A1:M1"/>
    <mergeCell ref="A2:M2"/>
    <mergeCell ref="A3:M3"/>
    <mergeCell ref="A4:M4"/>
    <mergeCell ref="B5:D5"/>
  </mergeCells>
  <hyperlinks>
    <hyperlink ref="B532" r:id="rId1" display="https://www.hacienda.go.cr/rp/ca/BusquedaMercancias.aspx?catalogo=COG&amp;codmerc=50103025000000"/>
    <hyperlink ref="B499" r:id="rId2" display="https://www.hacienda.go.cr/rp/ca/BusquedaMercancias.aspx?catalogo=COG&amp;codmerc=29905045000240"/>
    <hyperlink ref="B482" r:id="rId3" display="https://www.hacienda.go.cr/rp/ca/BusquedaMercancias.aspx?catalogo=COG&amp;codmerc=29903140175075"/>
    <hyperlink ref="B507" r:id="rId4" display="https://www.hacienda.go.cr/rp/ca/BusquedaMercancias.aspx?catalogo=COG&amp;codmerc=29999900090302"/>
    <hyperlink ref="B461" r:id="rId5" display="https://www.hacienda.go.cr/rp/ca/BusquedaMercancias.aspx?catalogo=COG&amp;codmerc=20399395000900"/>
    <hyperlink ref="B460" r:id="rId6" display="https://www.hacienda.go.cr/rp/ca/BusquedaMercancias.aspx?catalogo=COG&amp;codmerc=20399185000039"/>
    <hyperlink ref="F484"/>
    <hyperlink ref="F518" r:id="rId7" display="https://www.mer-link.co.cr/moduloTcata/cata/ct/IM_CTJ_GSQ101.jsp"/>
    <hyperlink ref="B462" r:id="rId8" display="https://www.hacienda.go.cr/rp/ca/BusquedaMercancias.aspx?catalogo=COG&amp;codmerc=20399395000900"/>
    <hyperlink ref="E500" r:id="rId9" display="Imagenes SICOP higiene\Item 5 Toallitas humedas.jpg"/>
    <hyperlink ref="F9"/>
    <hyperlink ref="F574" r:id="rId10" display="https://www.mer-link.co.cr/moduloTcata/cata/ct/IM_CTJ_GSQ101.jsp?showgubun=pop&amp;cateId=53131503"/>
    <hyperlink ref="F578" r:id="rId11" display="https://www.mer-link.co.cr/moduloTcata/cata/ct/IM_CTJ_GSQ101.jsp?showgubun=pop&amp;cateId=53131608"/>
    <hyperlink ref="F581" r:id="rId12" display="https://www.mer-link.co.cr/moduloTcata/cata/ct/IM_CTJ_GSQ101.jsp?showgubun=pop&amp;cateId=52101505&amp;page_no=10"/>
    <hyperlink ref="F580" r:id="rId13" display="https://www.mer-link.co.cr/moduloTcata/cata/ct/IM_CTJ_GSQ101.jsp?showgubun=pop&amp;cateId=52131501&amp;page_no=2"/>
    <hyperlink ref="F572" r:id="rId14" display="https://www.sicop.go.cr/moduloTcata/cata/ct/IM_CTJ_GSQ101.jsp?orderBy=&amp;marca_nm=&amp;prodNm=&amp;cateId=51241208&amp;showgubun=&amp;prodId=&amp;cateNm=&amp;pageSize=10&amp;selectProdType=&amp;model_nm=&amp;selectUseYn=&amp;page_no=5"/>
    <hyperlink ref="F586" r:id="rId15" display="https://www.sicop.go.cr/moduloTcata/cata/ct/IM_CTJ_GSQ101.jsp?cateId=47131502&amp;showgubun=pop&amp;page_no=5"/>
    <hyperlink ref="F579" r:id="rId16" display="https://www.sicop.go.cr/moduloTcata/cata/ct/IM_CTJ_GSQ101.jsp?showgubun=pop&amp;cateId=12352104&amp;page_no=1"/>
    <hyperlink ref="F605" r:id="rId17" display="https://www.mer-link.co.cr/moduloTcata/cata/ct/IM_CTJ_GSQ101.jsp?showgubun=pop&amp;cateId=301818&amp;page_no=2"/>
  </hyperlinks>
  <pageMargins left="0.7" right="0.7" top="0.75" bottom="0.75" header="0.3" footer="0.3"/>
  <legacy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F14" sqref="F14"/>
    </sheetView>
  </sheetViews>
  <sheetFormatPr baseColWidth="10" defaultRowHeight="15" x14ac:dyDescent="0.25"/>
  <cols>
    <col min="7" max="7" width="0" hidden="1" customWidth="1"/>
    <col min="8" max="8" width="21.85546875" customWidth="1"/>
    <col min="11" max="12" width="16.85546875" customWidth="1"/>
    <col min="13" max="13" width="17.28515625" customWidth="1"/>
  </cols>
  <sheetData>
    <row r="1" spans="1:14" x14ac:dyDescent="0.25">
      <c r="A1" s="442" t="s">
        <v>337</v>
      </c>
      <c r="B1" s="442"/>
      <c r="C1" s="442"/>
      <c r="D1" s="442"/>
      <c r="E1" s="442"/>
      <c r="F1" s="442"/>
      <c r="G1" s="442"/>
      <c r="H1" s="442"/>
      <c r="I1" s="442"/>
      <c r="J1" s="442"/>
      <c r="K1" s="442"/>
      <c r="L1" s="442"/>
      <c r="M1" s="442"/>
      <c r="N1" s="442"/>
    </row>
    <row r="2" spans="1:14" x14ac:dyDescent="0.25">
      <c r="A2" s="33"/>
      <c r="B2" s="442" t="s">
        <v>1</v>
      </c>
      <c r="C2" s="442"/>
      <c r="D2" s="442"/>
      <c r="E2" s="141"/>
      <c r="F2" s="141"/>
      <c r="G2" s="141"/>
      <c r="H2" s="33"/>
      <c r="I2" s="33"/>
      <c r="J2" s="142"/>
      <c r="K2" s="97"/>
      <c r="L2" s="98"/>
      <c r="M2" s="37"/>
      <c r="N2" s="37"/>
    </row>
    <row r="3" spans="1:14" ht="38.25" x14ac:dyDescent="0.25">
      <c r="A3" s="38" t="s">
        <v>2</v>
      </c>
      <c r="B3" s="39" t="s">
        <v>3</v>
      </c>
      <c r="C3" s="40" t="s">
        <v>4</v>
      </c>
      <c r="D3" s="40" t="s">
        <v>5</v>
      </c>
      <c r="E3" s="40" t="s">
        <v>351</v>
      </c>
      <c r="F3" s="99" t="s">
        <v>352</v>
      </c>
      <c r="G3" s="40" t="s">
        <v>345</v>
      </c>
      <c r="H3" s="41" t="s">
        <v>6</v>
      </c>
      <c r="I3" s="42" t="s">
        <v>7</v>
      </c>
      <c r="J3" s="42" t="s">
        <v>8</v>
      </c>
      <c r="K3" s="43" t="s">
        <v>9</v>
      </c>
      <c r="L3" s="44" t="s">
        <v>10</v>
      </c>
      <c r="M3" s="41" t="s">
        <v>11</v>
      </c>
      <c r="N3" s="41" t="s">
        <v>12</v>
      </c>
    </row>
    <row r="4" spans="1:14" ht="51" x14ac:dyDescent="0.25">
      <c r="A4" s="95" t="s">
        <v>338</v>
      </c>
      <c r="B4" s="96">
        <v>10808</v>
      </c>
      <c r="C4" s="96">
        <v>70</v>
      </c>
      <c r="D4" s="96" t="s">
        <v>19</v>
      </c>
      <c r="E4" s="96">
        <v>81112213</v>
      </c>
      <c r="F4" s="96">
        <v>92091684</v>
      </c>
      <c r="G4" s="96" t="s">
        <v>349</v>
      </c>
      <c r="H4" s="20" t="s">
        <v>341</v>
      </c>
      <c r="I4" s="95" t="s">
        <v>41</v>
      </c>
      <c r="J4" s="16">
        <v>1</v>
      </c>
      <c r="K4" s="92">
        <v>18000000</v>
      </c>
      <c r="L4" s="92">
        <f t="shared" ref="L4" si="0">+J4*K4</f>
        <v>18000000</v>
      </c>
      <c r="M4" s="66" t="s">
        <v>330</v>
      </c>
      <c r="N4" s="119" t="s">
        <v>13</v>
      </c>
    </row>
    <row r="5" spans="1:14" ht="38.25" x14ac:dyDescent="0.25">
      <c r="A5" s="95" t="s">
        <v>338</v>
      </c>
      <c r="B5" s="96">
        <v>10406</v>
      </c>
      <c r="C5" s="96" t="s">
        <v>22</v>
      </c>
      <c r="D5" s="96">
        <v>0</v>
      </c>
      <c r="E5" s="96">
        <v>81101704</v>
      </c>
      <c r="F5" s="96">
        <v>92031904</v>
      </c>
      <c r="G5" s="96" t="str">
        <f>+H5</f>
        <v>Servicios Generales</v>
      </c>
      <c r="H5" s="94" t="s">
        <v>343</v>
      </c>
      <c r="I5" s="16" t="s">
        <v>41</v>
      </c>
      <c r="J5" s="16">
        <v>1</v>
      </c>
      <c r="K5" s="93">
        <v>300000</v>
      </c>
      <c r="L5" s="93">
        <f>+J5*K5</f>
        <v>300000</v>
      </c>
      <c r="M5" s="66" t="s">
        <v>330</v>
      </c>
      <c r="N5" s="119" t="s">
        <v>13</v>
      </c>
    </row>
    <row r="6" spans="1:14" ht="63.75" x14ac:dyDescent="0.25">
      <c r="A6" s="95" t="s">
        <v>338</v>
      </c>
      <c r="B6" s="96">
        <v>20304</v>
      </c>
      <c r="C6" s="96" t="s">
        <v>36</v>
      </c>
      <c r="D6" s="96">
        <v>1</v>
      </c>
      <c r="E6" s="96">
        <v>43201827</v>
      </c>
      <c r="F6" s="96">
        <v>92010881</v>
      </c>
      <c r="G6" s="96" t="str">
        <f>+H6</f>
        <v>Materiales y productos electricos, telefonicos y computo</v>
      </c>
      <c r="H6" s="14" t="s">
        <v>344</v>
      </c>
      <c r="I6" s="16" t="s">
        <v>41</v>
      </c>
      <c r="J6" s="16">
        <v>1</v>
      </c>
      <c r="K6" s="93">
        <v>500000</v>
      </c>
      <c r="L6" s="93">
        <f>+J6*K6</f>
        <v>500000</v>
      </c>
      <c r="M6" s="66" t="s">
        <v>330</v>
      </c>
      <c r="N6" s="119" t="s">
        <v>13</v>
      </c>
    </row>
    <row r="7" spans="1:14" x14ac:dyDescent="0.25">
      <c r="M7" s="66"/>
      <c r="N7" s="119"/>
    </row>
  </sheetData>
  <mergeCells count="2">
    <mergeCell ref="A1:N1"/>
    <mergeCell ref="B2:D2"/>
  </mergeCells>
  <hyperlinks>
    <hyperlink ref="F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0"/>
  <sheetViews>
    <sheetView topLeftCell="A19" workbookViewId="0">
      <selection activeCell="C35" sqref="C35"/>
    </sheetView>
  </sheetViews>
  <sheetFormatPr baseColWidth="10" defaultRowHeight="12.75" x14ac:dyDescent="0.2"/>
  <cols>
    <col min="1" max="1" width="18.85546875" style="4" customWidth="1"/>
    <col min="2" max="2" width="11.42578125" style="3"/>
    <col min="3" max="4" width="11.42578125" style="11"/>
    <col min="5" max="6" width="24.140625" style="11" customWidth="1"/>
    <col min="7" max="7" width="43.28515625" style="4" customWidth="1"/>
    <col min="8" max="9" width="11.42578125" style="3"/>
    <col min="10" max="10" width="18.28515625" style="1" bestFit="1" customWidth="1"/>
    <col min="11" max="11" width="19.28515625" style="1" bestFit="1" customWidth="1"/>
    <col min="12" max="12" width="11.42578125" style="4"/>
    <col min="13" max="13" width="11.42578125" style="23"/>
    <col min="14" max="16384" width="11.42578125" style="1"/>
  </cols>
  <sheetData>
    <row r="1" spans="1:13" s="2" customFormat="1" ht="15" x14ac:dyDescent="0.2">
      <c r="A1" s="450" t="s">
        <v>0</v>
      </c>
      <c r="B1" s="450"/>
      <c r="C1" s="450"/>
      <c r="D1" s="450"/>
      <c r="E1" s="450"/>
      <c r="F1" s="450"/>
      <c r="G1" s="450"/>
      <c r="H1" s="450"/>
      <c r="I1" s="450"/>
      <c r="J1" s="450"/>
      <c r="K1" s="450"/>
      <c r="L1" s="450"/>
      <c r="M1" s="450"/>
    </row>
    <row r="2" spans="1:13" ht="15" x14ac:dyDescent="0.2">
      <c r="A2" s="450" t="s">
        <v>582</v>
      </c>
      <c r="B2" s="450"/>
      <c r="C2" s="450"/>
      <c r="D2" s="450"/>
      <c r="E2" s="450"/>
      <c r="F2" s="450"/>
      <c r="G2" s="450"/>
      <c r="H2" s="450"/>
      <c r="I2" s="450"/>
      <c r="J2" s="450"/>
      <c r="K2" s="450"/>
      <c r="L2" s="450"/>
      <c r="M2" s="450"/>
    </row>
    <row r="3" spans="1:13" ht="15" x14ac:dyDescent="0.2">
      <c r="A3" s="450" t="s">
        <v>40</v>
      </c>
      <c r="B3" s="450"/>
      <c r="C3" s="450"/>
      <c r="D3" s="450"/>
      <c r="E3" s="450"/>
      <c r="F3" s="450"/>
      <c r="G3" s="450"/>
      <c r="H3" s="450"/>
      <c r="I3" s="450"/>
      <c r="J3" s="450"/>
      <c r="K3" s="450"/>
      <c r="L3" s="450"/>
      <c r="M3" s="450"/>
    </row>
    <row r="4" spans="1:13" x14ac:dyDescent="0.2">
      <c r="A4" s="451"/>
      <c r="B4" s="452"/>
      <c r="C4" s="452"/>
      <c r="D4" s="452"/>
      <c r="E4" s="452"/>
      <c r="F4" s="452"/>
      <c r="G4" s="452"/>
      <c r="H4" s="452"/>
      <c r="I4" s="452"/>
      <c r="J4" s="452"/>
      <c r="K4" s="452"/>
      <c r="L4" s="452"/>
      <c r="M4" s="453"/>
    </row>
    <row r="5" spans="1:13" x14ac:dyDescent="0.2">
      <c r="A5" s="7"/>
      <c r="B5" s="454" t="s">
        <v>1</v>
      </c>
      <c r="C5" s="455"/>
      <c r="D5" s="456"/>
      <c r="E5" s="140"/>
      <c r="F5" s="140"/>
      <c r="G5" s="7"/>
      <c r="H5" s="6"/>
      <c r="I5" s="6"/>
      <c r="J5" s="8"/>
      <c r="K5" s="9"/>
      <c r="L5" s="7"/>
      <c r="M5" s="22"/>
    </row>
    <row r="6" spans="1:13" x14ac:dyDescent="0.2">
      <c r="A6" s="10" t="s">
        <v>2</v>
      </c>
      <c r="B6" s="10" t="s">
        <v>3</v>
      </c>
      <c r="C6" s="10" t="s">
        <v>4</v>
      </c>
      <c r="D6" s="10" t="s">
        <v>5</v>
      </c>
      <c r="E6" s="10" t="s">
        <v>402</v>
      </c>
      <c r="F6" s="10" t="s">
        <v>352</v>
      </c>
      <c r="G6" s="10" t="s">
        <v>6</v>
      </c>
      <c r="H6" s="10" t="s">
        <v>7</v>
      </c>
      <c r="I6" s="10" t="s">
        <v>8</v>
      </c>
      <c r="J6" s="10" t="s">
        <v>9</v>
      </c>
      <c r="K6" s="10" t="s">
        <v>10</v>
      </c>
      <c r="L6" s="10" t="s">
        <v>11</v>
      </c>
      <c r="M6" s="10" t="s">
        <v>12</v>
      </c>
    </row>
    <row r="7" spans="1:13" ht="33.75" x14ac:dyDescent="0.2">
      <c r="A7" s="14" t="s">
        <v>40</v>
      </c>
      <c r="B7" s="20">
        <v>10303</v>
      </c>
      <c r="C7" s="16">
        <v>900</v>
      </c>
      <c r="D7" s="17" t="s">
        <v>85</v>
      </c>
      <c r="E7" s="17" t="s">
        <v>403</v>
      </c>
      <c r="F7" s="17" t="s">
        <v>404</v>
      </c>
      <c r="G7" s="18" t="s">
        <v>86</v>
      </c>
      <c r="H7" s="16" t="s">
        <v>41</v>
      </c>
      <c r="I7" s="16">
        <v>1</v>
      </c>
      <c r="J7" s="27">
        <v>72000</v>
      </c>
      <c r="K7" s="15">
        <f>+J7*I7</f>
        <v>72000</v>
      </c>
      <c r="L7" s="21" t="s">
        <v>84</v>
      </c>
      <c r="M7" s="21" t="s">
        <v>13</v>
      </c>
    </row>
    <row r="8" spans="1:13" ht="33.75" x14ac:dyDescent="0.2">
      <c r="A8" s="14" t="s">
        <v>40</v>
      </c>
      <c r="B8" s="16">
        <v>10403</v>
      </c>
      <c r="C8" s="17" t="s">
        <v>18</v>
      </c>
      <c r="D8" s="17" t="s">
        <v>584</v>
      </c>
      <c r="E8" s="17" t="s">
        <v>405</v>
      </c>
      <c r="F8" s="17" t="s">
        <v>585</v>
      </c>
      <c r="G8" s="14" t="s">
        <v>583</v>
      </c>
      <c r="H8" s="16" t="s">
        <v>41</v>
      </c>
      <c r="I8" s="16">
        <v>3</v>
      </c>
      <c r="J8" s="15">
        <v>10000000</v>
      </c>
      <c r="K8" s="15">
        <f>+J8*I8</f>
        <v>30000000</v>
      </c>
      <c r="L8" s="21" t="s">
        <v>84</v>
      </c>
      <c r="M8" s="20" t="s">
        <v>13</v>
      </c>
    </row>
    <row r="9" spans="1:13" ht="33.75" x14ac:dyDescent="0.2">
      <c r="A9" s="14" t="s">
        <v>40</v>
      </c>
      <c r="B9" s="16">
        <v>10403</v>
      </c>
      <c r="C9" s="17" t="s">
        <v>18</v>
      </c>
      <c r="D9" s="17" t="s">
        <v>26</v>
      </c>
      <c r="E9" s="17" t="s">
        <v>586</v>
      </c>
      <c r="F9" s="17" t="s">
        <v>587</v>
      </c>
      <c r="G9" s="14" t="s">
        <v>588</v>
      </c>
      <c r="H9" s="16" t="s">
        <v>41</v>
      </c>
      <c r="I9" s="16">
        <v>2</v>
      </c>
      <c r="J9" s="15">
        <v>8500000</v>
      </c>
      <c r="K9" s="15">
        <f>+J9*I9</f>
        <v>17000000</v>
      </c>
      <c r="L9" s="21" t="s">
        <v>84</v>
      </c>
      <c r="M9" s="20" t="s">
        <v>13</v>
      </c>
    </row>
    <row r="10" spans="1:13" ht="33.75" x14ac:dyDescent="0.2">
      <c r="A10" s="5" t="s">
        <v>40</v>
      </c>
      <c r="B10" s="16">
        <v>10501</v>
      </c>
      <c r="C10" s="17" t="s">
        <v>18</v>
      </c>
      <c r="D10" s="17" t="s">
        <v>26</v>
      </c>
      <c r="E10" s="17" t="s">
        <v>407</v>
      </c>
      <c r="F10" s="17" t="s">
        <v>408</v>
      </c>
      <c r="G10" s="14" t="s">
        <v>87</v>
      </c>
      <c r="H10" s="16" t="s">
        <v>41</v>
      </c>
      <c r="I10" s="16">
        <v>1</v>
      </c>
      <c r="J10" s="15">
        <v>20000</v>
      </c>
      <c r="K10" s="15">
        <f>+J10*I10</f>
        <v>20000</v>
      </c>
      <c r="L10" s="21" t="s">
        <v>84</v>
      </c>
      <c r="M10" s="20" t="s">
        <v>13</v>
      </c>
    </row>
    <row r="11" spans="1:13" ht="33.75" x14ac:dyDescent="0.2">
      <c r="A11" s="5" t="s">
        <v>40</v>
      </c>
      <c r="B11" s="16" t="s">
        <v>46</v>
      </c>
      <c r="C11" s="17" t="s">
        <v>18</v>
      </c>
      <c r="D11" s="17" t="s">
        <v>26</v>
      </c>
      <c r="E11" s="17" t="s">
        <v>409</v>
      </c>
      <c r="F11" s="17" t="s">
        <v>410</v>
      </c>
      <c r="G11" s="18" t="s">
        <v>88</v>
      </c>
      <c r="H11" s="16" t="s">
        <v>41</v>
      </c>
      <c r="I11" s="16">
        <v>1</v>
      </c>
      <c r="J11" s="19">
        <v>2805000</v>
      </c>
      <c r="K11" s="15">
        <f t="shared" ref="K11:K28" si="0">+J11*I11</f>
        <v>2805000</v>
      </c>
      <c r="L11" s="21" t="s">
        <v>84</v>
      </c>
      <c r="M11" s="21" t="s">
        <v>13</v>
      </c>
    </row>
    <row r="12" spans="1:13" ht="51" x14ac:dyDescent="0.2">
      <c r="A12" s="18" t="s">
        <v>40</v>
      </c>
      <c r="B12" s="16">
        <v>20104</v>
      </c>
      <c r="C12" s="17" t="s">
        <v>28</v>
      </c>
      <c r="D12" s="17" t="s">
        <v>61</v>
      </c>
      <c r="E12" s="17" t="s">
        <v>419</v>
      </c>
      <c r="F12" s="17" t="s">
        <v>420</v>
      </c>
      <c r="G12" s="5" t="s">
        <v>102</v>
      </c>
      <c r="H12" s="16" t="s">
        <v>41</v>
      </c>
      <c r="I12" s="16">
        <v>1</v>
      </c>
      <c r="J12" s="19">
        <v>20000</v>
      </c>
      <c r="K12" s="15">
        <f t="shared" si="0"/>
        <v>20000</v>
      </c>
      <c r="L12" s="21" t="s">
        <v>84</v>
      </c>
      <c r="M12" s="20" t="s">
        <v>13</v>
      </c>
    </row>
    <row r="13" spans="1:13" ht="38.25" x14ac:dyDescent="0.2">
      <c r="A13" s="14" t="s">
        <v>40</v>
      </c>
      <c r="B13" s="16">
        <v>20104</v>
      </c>
      <c r="C13" s="17" t="s">
        <v>28</v>
      </c>
      <c r="D13" s="17" t="s">
        <v>101</v>
      </c>
      <c r="E13" s="17" t="s">
        <v>419</v>
      </c>
      <c r="F13" s="17" t="s">
        <v>435</v>
      </c>
      <c r="G13" s="25" t="s">
        <v>62</v>
      </c>
      <c r="H13" s="16" t="s">
        <v>41</v>
      </c>
      <c r="I13" s="16">
        <v>2</v>
      </c>
      <c r="J13" s="15">
        <v>40000</v>
      </c>
      <c r="K13" s="15">
        <f t="shared" si="0"/>
        <v>80000</v>
      </c>
      <c r="L13" s="21" t="s">
        <v>84</v>
      </c>
      <c r="M13" s="20" t="s">
        <v>13</v>
      </c>
    </row>
    <row r="14" spans="1:13" s="12" customFormat="1" ht="33.75" x14ac:dyDescent="0.2">
      <c r="A14" s="14" t="s">
        <v>40</v>
      </c>
      <c r="B14" s="16">
        <v>29901</v>
      </c>
      <c r="C14" s="17" t="s">
        <v>589</v>
      </c>
      <c r="D14" s="17" t="s">
        <v>592</v>
      </c>
      <c r="E14" s="17" t="s">
        <v>591</v>
      </c>
      <c r="F14" s="17" t="s">
        <v>590</v>
      </c>
      <c r="G14" s="18" t="s">
        <v>593</v>
      </c>
      <c r="H14" s="16" t="s">
        <v>41</v>
      </c>
      <c r="I14" s="16">
        <v>1</v>
      </c>
      <c r="J14" s="15">
        <v>50000</v>
      </c>
      <c r="K14" s="15">
        <f t="shared" si="0"/>
        <v>50000</v>
      </c>
      <c r="L14" s="21" t="s">
        <v>84</v>
      </c>
      <c r="M14" s="20" t="s">
        <v>13</v>
      </c>
    </row>
    <row r="15" spans="1:13" s="12" customFormat="1" ht="33.75" x14ac:dyDescent="0.2">
      <c r="A15" s="14" t="s">
        <v>40</v>
      </c>
      <c r="B15" s="20">
        <v>29904</v>
      </c>
      <c r="C15" s="16">
        <v>135</v>
      </c>
      <c r="D15" s="17" t="s">
        <v>26</v>
      </c>
      <c r="E15" s="17" t="s">
        <v>595</v>
      </c>
      <c r="F15" s="17" t="s">
        <v>596</v>
      </c>
      <c r="G15" s="18" t="s">
        <v>594</v>
      </c>
      <c r="H15" s="16" t="s">
        <v>41</v>
      </c>
      <c r="I15" s="16">
        <v>10</v>
      </c>
      <c r="J15" s="19">
        <v>5100</v>
      </c>
      <c r="K15" s="15">
        <f t="shared" si="0"/>
        <v>51000</v>
      </c>
      <c r="L15" s="21" t="s">
        <v>84</v>
      </c>
      <c r="M15" s="21" t="s">
        <v>13</v>
      </c>
    </row>
    <row r="16" spans="1:13" s="12" customFormat="1" ht="38.25" x14ac:dyDescent="0.2">
      <c r="A16" s="14" t="s">
        <v>40</v>
      </c>
      <c r="B16" s="16">
        <v>29906</v>
      </c>
      <c r="C16" s="17" t="s">
        <v>30</v>
      </c>
      <c r="D16" s="17" t="s">
        <v>31</v>
      </c>
      <c r="E16" s="17" t="s">
        <v>492</v>
      </c>
      <c r="F16" s="17" t="s">
        <v>597</v>
      </c>
      <c r="G16" s="14" t="s">
        <v>598</v>
      </c>
      <c r="H16" s="16" t="s">
        <v>41</v>
      </c>
      <c r="I16" s="16">
        <v>16</v>
      </c>
      <c r="J16" s="15">
        <v>16500</v>
      </c>
      <c r="K16" s="15">
        <f t="shared" si="0"/>
        <v>264000</v>
      </c>
      <c r="L16" s="21" t="s">
        <v>84</v>
      </c>
      <c r="M16" s="20" t="s">
        <v>13</v>
      </c>
    </row>
    <row r="17" spans="1:14" s="12" customFormat="1" ht="33.75" x14ac:dyDescent="0.2">
      <c r="A17" s="14" t="s">
        <v>40</v>
      </c>
      <c r="B17" s="16">
        <v>29906</v>
      </c>
      <c r="C17" s="17" t="s">
        <v>51</v>
      </c>
      <c r="D17" s="17" t="s">
        <v>15</v>
      </c>
      <c r="E17" s="17" t="s">
        <v>494</v>
      </c>
      <c r="F17" s="17" t="s">
        <v>495</v>
      </c>
      <c r="G17" s="18" t="s">
        <v>599</v>
      </c>
      <c r="H17" s="16" t="s">
        <v>41</v>
      </c>
      <c r="I17" s="16">
        <v>16</v>
      </c>
      <c r="J17" s="15">
        <v>10000</v>
      </c>
      <c r="K17" s="15">
        <f t="shared" si="0"/>
        <v>160000</v>
      </c>
      <c r="L17" s="21" t="s">
        <v>84</v>
      </c>
      <c r="M17" s="20" t="s">
        <v>13</v>
      </c>
    </row>
    <row r="18" spans="1:14" s="12" customFormat="1" ht="38.25" x14ac:dyDescent="0.2">
      <c r="A18" s="14" t="s">
        <v>40</v>
      </c>
      <c r="B18" s="16">
        <v>29906</v>
      </c>
      <c r="C18" s="17" t="s">
        <v>600</v>
      </c>
      <c r="D18" s="17" t="s">
        <v>601</v>
      </c>
      <c r="E18" s="17" t="s">
        <v>602</v>
      </c>
      <c r="F18" s="17" t="s">
        <v>603</v>
      </c>
      <c r="G18" s="25" t="s">
        <v>604</v>
      </c>
      <c r="H18" s="16" t="s">
        <v>41</v>
      </c>
      <c r="I18" s="16">
        <v>16</v>
      </c>
      <c r="J18" s="15">
        <v>35000</v>
      </c>
      <c r="K18" s="15">
        <f t="shared" si="0"/>
        <v>560000</v>
      </c>
      <c r="L18" s="21" t="s">
        <v>84</v>
      </c>
      <c r="M18" s="20" t="s">
        <v>13</v>
      </c>
    </row>
    <row r="19" spans="1:14" s="31" customFormat="1" ht="33.75" x14ac:dyDescent="0.2">
      <c r="A19" s="14" t="s">
        <v>40</v>
      </c>
      <c r="B19" s="20">
        <v>50106</v>
      </c>
      <c r="C19" s="16">
        <v>105</v>
      </c>
      <c r="D19" s="17" t="s">
        <v>606</v>
      </c>
      <c r="E19" s="17" t="s">
        <v>605</v>
      </c>
      <c r="F19" s="287" t="s">
        <v>616</v>
      </c>
      <c r="G19" s="18" t="s">
        <v>607</v>
      </c>
      <c r="H19" s="16" t="s">
        <v>41</v>
      </c>
      <c r="I19" s="16">
        <v>1</v>
      </c>
      <c r="J19" s="19">
        <v>700000</v>
      </c>
      <c r="K19" s="15">
        <f t="shared" si="0"/>
        <v>700000</v>
      </c>
      <c r="L19" s="21" t="s">
        <v>84</v>
      </c>
      <c r="M19" s="21" t="s">
        <v>13</v>
      </c>
      <c r="N19" s="30"/>
    </row>
    <row r="20" spans="1:14" ht="33.75" x14ac:dyDescent="0.2">
      <c r="A20" s="14" t="s">
        <v>40</v>
      </c>
      <c r="B20" s="16">
        <v>50201</v>
      </c>
      <c r="C20" s="17" t="s">
        <v>22</v>
      </c>
      <c r="D20" s="17" t="s">
        <v>22</v>
      </c>
      <c r="E20" s="17" t="s">
        <v>503</v>
      </c>
      <c r="F20" s="17" t="s">
        <v>504</v>
      </c>
      <c r="G20" s="18" t="s">
        <v>60</v>
      </c>
      <c r="H20" s="16" t="s">
        <v>41</v>
      </c>
      <c r="I20" s="16">
        <v>1</v>
      </c>
      <c r="J20" s="19">
        <v>162481971.15000001</v>
      </c>
      <c r="K20" s="15">
        <f t="shared" si="0"/>
        <v>162481971.15000001</v>
      </c>
      <c r="L20" s="21" t="s">
        <v>84</v>
      </c>
      <c r="M20" s="21" t="s">
        <v>13</v>
      </c>
      <c r="N20" s="12"/>
    </row>
    <row r="21" spans="1:14" ht="33.75" x14ac:dyDescent="0.2">
      <c r="A21" s="5" t="s">
        <v>40</v>
      </c>
      <c r="B21" s="16">
        <v>50201</v>
      </c>
      <c r="C21" s="17" t="s">
        <v>22</v>
      </c>
      <c r="D21" s="17" t="s">
        <v>22</v>
      </c>
      <c r="E21" s="17" t="s">
        <v>503</v>
      </c>
      <c r="F21" s="17" t="s">
        <v>504</v>
      </c>
      <c r="G21" s="18" t="s">
        <v>608</v>
      </c>
      <c r="H21" s="16" t="s">
        <v>41</v>
      </c>
      <c r="I21" s="16">
        <v>1</v>
      </c>
      <c r="J21" s="19">
        <v>2600000000</v>
      </c>
      <c r="K21" s="15">
        <f t="shared" si="0"/>
        <v>2600000000</v>
      </c>
      <c r="L21" s="21" t="s">
        <v>84</v>
      </c>
      <c r="M21" s="21" t="s">
        <v>13</v>
      </c>
      <c r="N21" s="12"/>
    </row>
    <row r="22" spans="1:14" ht="33.75" x14ac:dyDescent="0.2">
      <c r="A22" s="14" t="s">
        <v>40</v>
      </c>
      <c r="B22" s="16">
        <v>50201</v>
      </c>
      <c r="C22" s="17" t="s">
        <v>22</v>
      </c>
      <c r="D22" s="17" t="s">
        <v>22</v>
      </c>
      <c r="E22" s="17" t="s">
        <v>503</v>
      </c>
      <c r="F22" s="17" t="s">
        <v>504</v>
      </c>
      <c r="G22" s="18" t="s">
        <v>609</v>
      </c>
      <c r="H22" s="16" t="s">
        <v>41</v>
      </c>
      <c r="I22" s="16">
        <v>1</v>
      </c>
      <c r="J22" s="19">
        <v>1271100000</v>
      </c>
      <c r="K22" s="15">
        <f t="shared" si="0"/>
        <v>1271100000</v>
      </c>
      <c r="L22" s="21" t="s">
        <v>84</v>
      </c>
      <c r="M22" s="21" t="s">
        <v>13</v>
      </c>
      <c r="N22" s="12"/>
    </row>
    <row r="23" spans="1:14" ht="33.75" x14ac:dyDescent="0.2">
      <c r="A23" s="14" t="s">
        <v>40</v>
      </c>
      <c r="B23" s="16">
        <v>50201</v>
      </c>
      <c r="C23" s="17" t="s">
        <v>22</v>
      </c>
      <c r="D23" s="17" t="s">
        <v>22</v>
      </c>
      <c r="E23" s="17" t="s">
        <v>503</v>
      </c>
      <c r="F23" s="17" t="s">
        <v>504</v>
      </c>
      <c r="G23" s="18" t="s">
        <v>610</v>
      </c>
      <c r="H23" s="16" t="s">
        <v>41</v>
      </c>
      <c r="I23" s="16">
        <v>1</v>
      </c>
      <c r="J23" s="19">
        <v>87500000</v>
      </c>
      <c r="K23" s="15">
        <f t="shared" si="0"/>
        <v>87500000</v>
      </c>
      <c r="L23" s="21" t="s">
        <v>84</v>
      </c>
      <c r="M23" s="21" t="s">
        <v>13</v>
      </c>
      <c r="N23" s="12"/>
    </row>
    <row r="24" spans="1:14" ht="33.75" x14ac:dyDescent="0.2">
      <c r="A24" s="14" t="s">
        <v>40</v>
      </c>
      <c r="B24" s="16">
        <v>50201</v>
      </c>
      <c r="C24" s="17" t="s">
        <v>22</v>
      </c>
      <c r="D24" s="17" t="s">
        <v>22</v>
      </c>
      <c r="E24" s="17" t="s">
        <v>503</v>
      </c>
      <c r="F24" s="17" t="s">
        <v>504</v>
      </c>
      <c r="G24" s="18" t="s">
        <v>611</v>
      </c>
      <c r="H24" s="16" t="s">
        <v>41</v>
      </c>
      <c r="I24" s="16">
        <v>1</v>
      </c>
      <c r="J24" s="19">
        <v>280200000</v>
      </c>
      <c r="K24" s="15">
        <f t="shared" si="0"/>
        <v>280200000</v>
      </c>
      <c r="L24" s="21" t="s">
        <v>84</v>
      </c>
      <c r="M24" s="21" t="s">
        <v>13</v>
      </c>
      <c r="N24" s="12"/>
    </row>
    <row r="25" spans="1:14" ht="33.75" x14ac:dyDescent="0.2">
      <c r="A25" s="14" t="s">
        <v>40</v>
      </c>
      <c r="B25" s="16">
        <v>50201</v>
      </c>
      <c r="C25" s="17" t="s">
        <v>22</v>
      </c>
      <c r="D25" s="17" t="s">
        <v>22</v>
      </c>
      <c r="E25" s="17" t="s">
        <v>503</v>
      </c>
      <c r="F25" s="17" t="s">
        <v>504</v>
      </c>
      <c r="G25" s="18" t="s">
        <v>612</v>
      </c>
      <c r="H25" s="16" t="s">
        <v>41</v>
      </c>
      <c r="I25" s="16">
        <v>1</v>
      </c>
      <c r="J25" s="19">
        <v>49762577.336499989</v>
      </c>
      <c r="K25" s="15">
        <f t="shared" si="0"/>
        <v>49762577.336499989</v>
      </c>
      <c r="L25" s="21" t="s">
        <v>84</v>
      </c>
      <c r="M25" s="21" t="s">
        <v>13</v>
      </c>
      <c r="N25" s="12"/>
    </row>
    <row r="26" spans="1:14" ht="33.75" x14ac:dyDescent="0.2">
      <c r="A26" s="14" t="s">
        <v>40</v>
      </c>
      <c r="B26" s="16">
        <v>50201</v>
      </c>
      <c r="C26" s="17" t="s">
        <v>22</v>
      </c>
      <c r="D26" s="17" t="s">
        <v>22</v>
      </c>
      <c r="E26" s="17" t="s">
        <v>503</v>
      </c>
      <c r="F26" s="17" t="s">
        <v>504</v>
      </c>
      <c r="G26" s="18" t="s">
        <v>613</v>
      </c>
      <c r="H26" s="16" t="s">
        <v>41</v>
      </c>
      <c r="I26" s="16">
        <v>1</v>
      </c>
      <c r="J26" s="19">
        <v>167825000</v>
      </c>
      <c r="K26" s="15">
        <f t="shared" si="0"/>
        <v>167825000</v>
      </c>
      <c r="L26" s="21" t="s">
        <v>84</v>
      </c>
      <c r="M26" s="21" t="s">
        <v>13</v>
      </c>
      <c r="N26" s="12"/>
    </row>
    <row r="27" spans="1:14" ht="33.75" x14ac:dyDescent="0.2">
      <c r="A27" s="14" t="s">
        <v>40</v>
      </c>
      <c r="B27" s="16">
        <v>50201</v>
      </c>
      <c r="C27" s="17" t="s">
        <v>22</v>
      </c>
      <c r="D27" s="17" t="s">
        <v>22</v>
      </c>
      <c r="E27" s="17" t="s">
        <v>503</v>
      </c>
      <c r="F27" s="17" t="s">
        <v>504</v>
      </c>
      <c r="G27" s="18" t="s">
        <v>614</v>
      </c>
      <c r="H27" s="16" t="s">
        <v>41</v>
      </c>
      <c r="I27" s="16">
        <v>1</v>
      </c>
      <c r="J27" s="19">
        <v>195926490.44999999</v>
      </c>
      <c r="K27" s="15">
        <f t="shared" si="0"/>
        <v>195926490.44999999</v>
      </c>
      <c r="L27" s="21" t="s">
        <v>84</v>
      </c>
      <c r="M27" s="21" t="s">
        <v>13</v>
      </c>
      <c r="N27" s="12"/>
    </row>
    <row r="28" spans="1:14" ht="33.75" x14ac:dyDescent="0.2">
      <c r="A28" s="14" t="s">
        <v>40</v>
      </c>
      <c r="B28" s="16">
        <v>50201</v>
      </c>
      <c r="C28" s="17" t="s">
        <v>22</v>
      </c>
      <c r="D28" s="17" t="s">
        <v>22</v>
      </c>
      <c r="E28" s="17" t="s">
        <v>503</v>
      </c>
      <c r="F28" s="17" t="s">
        <v>504</v>
      </c>
      <c r="G28" s="18" t="s">
        <v>615</v>
      </c>
      <c r="H28" s="16" t="s">
        <v>41</v>
      </c>
      <c r="I28" s="16">
        <v>1</v>
      </c>
      <c r="J28" s="19">
        <v>117587105.40000001</v>
      </c>
      <c r="K28" s="15">
        <f t="shared" si="0"/>
        <v>117587105.40000001</v>
      </c>
      <c r="L28" s="21" t="s">
        <v>84</v>
      </c>
      <c r="M28" s="21" t="s">
        <v>13</v>
      </c>
      <c r="N28" s="12"/>
    </row>
    <row r="30" spans="1:14" x14ac:dyDescent="0.2">
      <c r="K30" s="24">
        <f>SUM(K7:K29)</f>
        <v>4984165144.3364992</v>
      </c>
    </row>
  </sheetData>
  <mergeCells count="5">
    <mergeCell ref="A1:M1"/>
    <mergeCell ref="A2:M2"/>
    <mergeCell ref="A3:M3"/>
    <mergeCell ref="A4:M4"/>
    <mergeCell ref="B5:D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
  <sheetViews>
    <sheetView workbookViewId="0">
      <selection activeCell="K16" sqref="K16"/>
    </sheetView>
  </sheetViews>
  <sheetFormatPr baseColWidth="10" defaultRowHeight="15" x14ac:dyDescent="0.25"/>
  <cols>
    <col min="7" max="7" width="22" customWidth="1"/>
    <col min="10" max="11" width="15.5703125" customWidth="1"/>
  </cols>
  <sheetData>
    <row r="2" spans="1:13" x14ac:dyDescent="0.25">
      <c r="A2" s="457" t="s">
        <v>0</v>
      </c>
      <c r="B2" s="457"/>
      <c r="C2" s="457"/>
      <c r="D2" s="457"/>
      <c r="E2" s="457"/>
      <c r="F2" s="457"/>
      <c r="G2" s="457"/>
      <c r="H2" s="457"/>
      <c r="I2" s="457"/>
      <c r="J2" s="457"/>
      <c r="K2" s="457"/>
      <c r="L2" s="457"/>
      <c r="M2" s="457"/>
    </row>
    <row r="3" spans="1:13" x14ac:dyDescent="0.25">
      <c r="A3" s="457" t="s">
        <v>582</v>
      </c>
      <c r="B3" s="457"/>
      <c r="C3" s="457"/>
      <c r="D3" s="457"/>
      <c r="E3" s="457"/>
      <c r="F3" s="457"/>
      <c r="G3" s="457"/>
      <c r="H3" s="457"/>
      <c r="I3" s="457"/>
      <c r="J3" s="457"/>
      <c r="K3" s="457"/>
      <c r="L3" s="457"/>
      <c r="M3" s="457"/>
    </row>
    <row r="4" spans="1:13" ht="15.75" thickBot="1" x14ac:dyDescent="0.3">
      <c r="A4" s="458" t="s">
        <v>40</v>
      </c>
      <c r="B4" s="458"/>
      <c r="C4" s="458"/>
      <c r="D4" s="458"/>
      <c r="E4" s="458"/>
      <c r="F4" s="458"/>
      <c r="G4" s="458"/>
      <c r="H4" s="458"/>
      <c r="I4" s="458"/>
      <c r="J4" s="458"/>
      <c r="K4" s="458"/>
      <c r="L4" s="458"/>
      <c r="M4" s="458"/>
    </row>
    <row r="5" spans="1:13" ht="15.75" thickBot="1" x14ac:dyDescent="0.3">
      <c r="A5" s="459"/>
      <c r="B5" s="460"/>
      <c r="C5" s="460"/>
      <c r="D5" s="460"/>
      <c r="E5" s="460"/>
      <c r="F5" s="460"/>
      <c r="G5" s="460"/>
      <c r="H5" s="460"/>
      <c r="I5" s="460"/>
      <c r="J5" s="460"/>
      <c r="K5" s="460"/>
      <c r="L5" s="460"/>
      <c r="M5" s="461"/>
    </row>
    <row r="6" spans="1:13" ht="15.75" thickBot="1" x14ac:dyDescent="0.3">
      <c r="A6" s="244"/>
      <c r="B6" s="459" t="s">
        <v>1</v>
      </c>
      <c r="C6" s="460"/>
      <c r="D6" s="461"/>
      <c r="E6" s="245"/>
      <c r="F6" s="245"/>
      <c r="G6" s="246"/>
      <c r="H6" s="245"/>
      <c r="I6" s="245"/>
      <c r="J6" s="247"/>
      <c r="K6" s="248"/>
      <c r="L6" s="246"/>
      <c r="M6" s="249"/>
    </row>
    <row r="7" spans="1:13" ht="38.25" x14ac:dyDescent="0.25">
      <c r="A7" s="250" t="s">
        <v>2</v>
      </c>
      <c r="B7" s="251" t="s">
        <v>3</v>
      </c>
      <c r="C7" s="251" t="s">
        <v>4</v>
      </c>
      <c r="D7" s="251" t="s">
        <v>5</v>
      </c>
      <c r="E7" s="251" t="s">
        <v>402</v>
      </c>
      <c r="F7" s="251" t="s">
        <v>352</v>
      </c>
      <c r="G7" s="251" t="s">
        <v>6</v>
      </c>
      <c r="H7" s="251" t="s">
        <v>7</v>
      </c>
      <c r="I7" s="251" t="s">
        <v>8</v>
      </c>
      <c r="J7" s="251" t="s">
        <v>9</v>
      </c>
      <c r="K7" s="251" t="s">
        <v>10</v>
      </c>
      <c r="L7" s="251" t="s">
        <v>11</v>
      </c>
      <c r="M7" s="251" t="s">
        <v>12</v>
      </c>
    </row>
    <row r="8" spans="1:13" ht="97.5" customHeight="1" x14ac:dyDescent="0.25">
      <c r="A8" s="252" t="s">
        <v>40</v>
      </c>
      <c r="B8" s="175">
        <v>50207</v>
      </c>
      <c r="C8" s="175">
        <v>900</v>
      </c>
      <c r="D8" s="175">
        <v>700</v>
      </c>
      <c r="E8" s="175">
        <v>72121505</v>
      </c>
      <c r="F8" s="175">
        <v>92025085</v>
      </c>
      <c r="G8" s="117" t="s">
        <v>1599</v>
      </c>
      <c r="H8" s="253" t="s">
        <v>41</v>
      </c>
      <c r="I8" s="253">
        <v>1</v>
      </c>
      <c r="J8" s="254">
        <v>688007092.25999999</v>
      </c>
      <c r="K8" s="254">
        <v>688007092.25999999</v>
      </c>
      <c r="L8" s="255" t="s">
        <v>330</v>
      </c>
      <c r="M8" s="255" t="s">
        <v>13</v>
      </c>
    </row>
    <row r="9" spans="1:13" ht="134.25" customHeight="1" x14ac:dyDescent="0.25">
      <c r="A9" s="256" t="s">
        <v>40</v>
      </c>
      <c r="B9" s="257">
        <v>50207</v>
      </c>
      <c r="C9" s="257">
        <v>900</v>
      </c>
      <c r="D9" s="257">
        <v>700</v>
      </c>
      <c r="E9" s="257">
        <v>72121505</v>
      </c>
      <c r="F9" s="257">
        <v>92025085</v>
      </c>
      <c r="G9" s="256" t="s">
        <v>1600</v>
      </c>
      <c r="H9" s="257" t="s">
        <v>41</v>
      </c>
      <c r="I9" s="257">
        <v>1</v>
      </c>
      <c r="J9" s="254">
        <v>400000000</v>
      </c>
      <c r="K9" s="254">
        <v>400000000</v>
      </c>
      <c r="L9" s="256" t="s">
        <v>330</v>
      </c>
      <c r="M9" s="256" t="s">
        <v>13</v>
      </c>
    </row>
    <row r="10" spans="1:13" ht="94.5" customHeight="1" x14ac:dyDescent="0.25">
      <c r="A10" s="256" t="s">
        <v>40</v>
      </c>
      <c r="B10" s="257">
        <v>10801</v>
      </c>
      <c r="C10" s="258">
        <v>10</v>
      </c>
      <c r="D10" s="257">
        <v>1</v>
      </c>
      <c r="E10" s="257">
        <v>72101507</v>
      </c>
      <c r="F10" s="257">
        <v>92023958</v>
      </c>
      <c r="G10" s="259" t="s">
        <v>1601</v>
      </c>
      <c r="H10" s="257" t="s">
        <v>1602</v>
      </c>
      <c r="I10" s="257">
        <v>1</v>
      </c>
      <c r="J10" s="254">
        <v>550000000</v>
      </c>
      <c r="K10" s="254">
        <v>550000000</v>
      </c>
      <c r="L10" s="256" t="s">
        <v>330</v>
      </c>
      <c r="M10" s="256" t="s">
        <v>13</v>
      </c>
    </row>
  </sheetData>
  <mergeCells count="5">
    <mergeCell ref="A2:M2"/>
    <mergeCell ref="A3:M3"/>
    <mergeCell ref="A4:M4"/>
    <mergeCell ref="A5:M5"/>
    <mergeCell ref="B6: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
  <sheetViews>
    <sheetView topLeftCell="B421" workbookViewId="0">
      <selection activeCell="L3" sqref="L3:M7"/>
    </sheetView>
  </sheetViews>
  <sheetFormatPr baseColWidth="10" defaultRowHeight="12.75" x14ac:dyDescent="0.2"/>
  <cols>
    <col min="1" max="1" width="11.42578125" style="4"/>
    <col min="2" max="2" width="11.5703125" style="3" bestFit="1" customWidth="1"/>
    <col min="3" max="6" width="11.5703125" style="11" bestFit="1" customWidth="1"/>
    <col min="7" max="7" width="39.5703125" style="4" customWidth="1"/>
    <col min="8" max="8" width="11.42578125" style="3"/>
    <col min="9" max="9" width="11.5703125" style="3" bestFit="1" customWidth="1"/>
    <col min="10" max="10" width="12.7109375" style="1" bestFit="1" customWidth="1"/>
    <col min="11" max="11" width="13.7109375" style="1" bestFit="1" customWidth="1"/>
    <col min="12" max="12" width="11.42578125" style="4"/>
    <col min="13" max="13" width="11.42578125" style="23"/>
    <col min="14" max="16384" width="11.42578125" style="1"/>
  </cols>
  <sheetData>
    <row r="1" spans="1:13" x14ac:dyDescent="0.2">
      <c r="A1" s="155"/>
      <c r="B1" s="462" t="s">
        <v>1</v>
      </c>
      <c r="C1" s="462"/>
      <c r="D1" s="462"/>
      <c r="E1" s="156"/>
      <c r="F1" s="156"/>
      <c r="G1" s="157"/>
      <c r="H1" s="155"/>
      <c r="I1" s="155"/>
      <c r="J1" s="155"/>
      <c r="K1" s="155"/>
      <c r="L1" s="155"/>
      <c r="M1" s="158"/>
    </row>
    <row r="2" spans="1:13" ht="38.25" x14ac:dyDescent="0.2">
      <c r="A2" s="159" t="s">
        <v>2</v>
      </c>
      <c r="B2" s="160" t="s">
        <v>617</v>
      </c>
      <c r="C2" s="160" t="s">
        <v>618</v>
      </c>
      <c r="D2" s="160" t="s">
        <v>619</v>
      </c>
      <c r="E2" s="161" t="s">
        <v>620</v>
      </c>
      <c r="F2" s="161" t="s">
        <v>621</v>
      </c>
      <c r="G2" s="159" t="s">
        <v>622</v>
      </c>
      <c r="H2" s="161" t="s">
        <v>7</v>
      </c>
      <c r="I2" s="161" t="s">
        <v>623</v>
      </c>
      <c r="J2" s="161" t="s">
        <v>624</v>
      </c>
      <c r="K2" s="159" t="s">
        <v>625</v>
      </c>
      <c r="L2" s="161" t="s">
        <v>626</v>
      </c>
      <c r="M2" s="159" t="s">
        <v>12</v>
      </c>
    </row>
    <row r="3" spans="1:13" x14ac:dyDescent="0.2">
      <c r="A3" s="52" t="s">
        <v>1598</v>
      </c>
      <c r="B3" s="162">
        <v>10102</v>
      </c>
      <c r="C3" s="163" t="s">
        <v>14</v>
      </c>
      <c r="D3" s="163" t="s">
        <v>627</v>
      </c>
      <c r="E3" s="163" t="s">
        <v>628</v>
      </c>
      <c r="F3" s="163" t="s">
        <v>629</v>
      </c>
      <c r="G3" s="164" t="s">
        <v>630</v>
      </c>
      <c r="H3" s="162" t="s">
        <v>631</v>
      </c>
      <c r="I3" s="73">
        <v>6</v>
      </c>
      <c r="J3" s="162">
        <v>16000</v>
      </c>
      <c r="K3" s="165">
        <f t="shared" ref="K3:K61" si="0">J3*I3</f>
        <v>96000</v>
      </c>
      <c r="L3" s="66" t="s">
        <v>330</v>
      </c>
      <c r="M3" s="119" t="s">
        <v>13</v>
      </c>
    </row>
    <row r="4" spans="1:13" x14ac:dyDescent="0.2">
      <c r="A4" s="52" t="s">
        <v>1598</v>
      </c>
      <c r="B4" s="166">
        <v>10304</v>
      </c>
      <c r="C4" s="167" t="s">
        <v>18</v>
      </c>
      <c r="D4" s="167" t="s">
        <v>19</v>
      </c>
      <c r="E4" s="123">
        <v>78142004</v>
      </c>
      <c r="F4" s="123">
        <v>92135645</v>
      </c>
      <c r="G4" s="164" t="s">
        <v>632</v>
      </c>
      <c r="H4" s="162" t="s">
        <v>631</v>
      </c>
      <c r="I4" s="73">
        <v>1</v>
      </c>
      <c r="J4" s="162">
        <v>150000</v>
      </c>
      <c r="K4" s="165">
        <f>J4*I4</f>
        <v>150000</v>
      </c>
      <c r="L4" s="66" t="s">
        <v>330</v>
      </c>
      <c r="M4" s="119" t="s">
        <v>13</v>
      </c>
    </row>
    <row r="5" spans="1:13" x14ac:dyDescent="0.2">
      <c r="A5" s="52" t="s">
        <v>1598</v>
      </c>
      <c r="B5" s="162">
        <v>10401</v>
      </c>
      <c r="C5" s="163" t="s">
        <v>16</v>
      </c>
      <c r="D5" s="163" t="s">
        <v>187</v>
      </c>
      <c r="E5" s="163" t="s">
        <v>633</v>
      </c>
      <c r="F5" s="163" t="s">
        <v>634</v>
      </c>
      <c r="G5" s="164" t="s">
        <v>635</v>
      </c>
      <c r="H5" s="162" t="s">
        <v>631</v>
      </c>
      <c r="I5" s="73">
        <v>9</v>
      </c>
      <c r="J5" s="162">
        <v>50000</v>
      </c>
      <c r="K5" s="165">
        <f t="shared" si="0"/>
        <v>450000</v>
      </c>
      <c r="L5" s="66" t="s">
        <v>330</v>
      </c>
      <c r="M5" s="119" t="s">
        <v>13</v>
      </c>
    </row>
    <row r="6" spans="1:13" x14ac:dyDescent="0.2">
      <c r="A6" s="52" t="s">
        <v>1598</v>
      </c>
      <c r="B6" s="166">
        <v>10499</v>
      </c>
      <c r="C6" s="167" t="s">
        <v>18</v>
      </c>
      <c r="D6" s="167" t="s">
        <v>19</v>
      </c>
      <c r="E6" s="123">
        <v>73131606</v>
      </c>
      <c r="F6" s="123">
        <v>92129975</v>
      </c>
      <c r="G6" s="164" t="s">
        <v>636</v>
      </c>
      <c r="H6" s="162" t="s">
        <v>631</v>
      </c>
      <c r="I6" s="73">
        <v>1</v>
      </c>
      <c r="J6" s="162">
        <v>150000</v>
      </c>
      <c r="K6" s="165">
        <f t="shared" si="0"/>
        <v>150000</v>
      </c>
      <c r="L6" s="66" t="s">
        <v>330</v>
      </c>
      <c r="M6" s="119" t="s">
        <v>13</v>
      </c>
    </row>
    <row r="7" spans="1:13" x14ac:dyDescent="0.2">
      <c r="A7" s="52" t="s">
        <v>1598</v>
      </c>
      <c r="B7" s="47">
        <v>10804</v>
      </c>
      <c r="C7" s="163" t="s">
        <v>637</v>
      </c>
      <c r="D7" s="167" t="s">
        <v>638</v>
      </c>
      <c r="E7" s="168">
        <v>78180108</v>
      </c>
      <c r="F7" s="123">
        <v>92001594</v>
      </c>
      <c r="G7" s="169" t="s">
        <v>639</v>
      </c>
      <c r="H7" s="47" t="s">
        <v>640</v>
      </c>
      <c r="I7" s="73">
        <v>1</v>
      </c>
      <c r="J7" s="162">
        <v>3550000</v>
      </c>
      <c r="K7" s="165">
        <f t="shared" si="0"/>
        <v>3550000</v>
      </c>
      <c r="L7" s="66" t="s">
        <v>330</v>
      </c>
      <c r="M7" s="119" t="s">
        <v>13</v>
      </c>
    </row>
    <row r="8" spans="1:13" x14ac:dyDescent="0.2">
      <c r="A8" s="52" t="s">
        <v>1598</v>
      </c>
      <c r="B8" s="47">
        <v>10805</v>
      </c>
      <c r="C8" s="163" t="s">
        <v>18</v>
      </c>
      <c r="D8" s="167" t="s">
        <v>641</v>
      </c>
      <c r="E8" s="168">
        <v>78181507</v>
      </c>
      <c r="F8" s="123">
        <v>92061757</v>
      </c>
      <c r="G8" s="169" t="s">
        <v>642</v>
      </c>
      <c r="H8" s="47" t="s">
        <v>631</v>
      </c>
      <c r="I8" s="73">
        <v>1</v>
      </c>
      <c r="J8" s="162">
        <v>250000</v>
      </c>
      <c r="K8" s="170">
        <f>J8*I8</f>
        <v>250000</v>
      </c>
      <c r="L8" s="66" t="s">
        <v>330</v>
      </c>
      <c r="M8" s="119" t="s">
        <v>13</v>
      </c>
    </row>
    <row r="9" spans="1:13" ht="25.5" x14ac:dyDescent="0.2">
      <c r="A9" s="52" t="s">
        <v>1598</v>
      </c>
      <c r="B9" s="47">
        <v>20101</v>
      </c>
      <c r="C9" s="163" t="s">
        <v>21</v>
      </c>
      <c r="D9" s="167" t="s">
        <v>643</v>
      </c>
      <c r="E9" s="73">
        <v>15121504</v>
      </c>
      <c r="F9" s="73">
        <v>92079988</v>
      </c>
      <c r="G9" s="171" t="s">
        <v>644</v>
      </c>
      <c r="H9" s="47" t="s">
        <v>640</v>
      </c>
      <c r="I9" s="73">
        <v>20</v>
      </c>
      <c r="J9" s="162">
        <v>4869</v>
      </c>
      <c r="K9" s="165">
        <f t="shared" si="0"/>
        <v>97380</v>
      </c>
      <c r="L9" s="66" t="s">
        <v>330</v>
      </c>
      <c r="M9" s="119" t="s">
        <v>13</v>
      </c>
    </row>
    <row r="10" spans="1:13" ht="25.5" x14ac:dyDescent="0.2">
      <c r="A10" s="52" t="s">
        <v>1598</v>
      </c>
      <c r="B10" s="47">
        <v>20101</v>
      </c>
      <c r="C10" s="163" t="s">
        <v>21</v>
      </c>
      <c r="D10" s="167" t="s">
        <v>645</v>
      </c>
      <c r="E10" s="73">
        <v>15121501</v>
      </c>
      <c r="F10" s="73">
        <v>90027904</v>
      </c>
      <c r="G10" s="171" t="s">
        <v>646</v>
      </c>
      <c r="H10" s="47" t="s">
        <v>640</v>
      </c>
      <c r="I10" s="73">
        <v>13</v>
      </c>
      <c r="J10" s="162">
        <v>7170</v>
      </c>
      <c r="K10" s="165">
        <f t="shared" si="0"/>
        <v>93210</v>
      </c>
      <c r="L10" s="66" t="s">
        <v>330</v>
      </c>
      <c r="M10" s="119" t="s">
        <v>13</v>
      </c>
    </row>
    <row r="11" spans="1:13" ht="38.25" x14ac:dyDescent="0.2">
      <c r="A11" s="52" t="s">
        <v>1598</v>
      </c>
      <c r="B11" s="162">
        <v>20101</v>
      </c>
      <c r="C11" s="163" t="s">
        <v>21</v>
      </c>
      <c r="D11" s="163" t="s">
        <v>22</v>
      </c>
      <c r="E11" s="73">
        <v>15121501</v>
      </c>
      <c r="F11" s="73">
        <v>92017636</v>
      </c>
      <c r="G11" s="172" t="s">
        <v>647</v>
      </c>
      <c r="H11" s="162" t="s">
        <v>640</v>
      </c>
      <c r="I11" s="16">
        <v>48</v>
      </c>
      <c r="J11" s="162">
        <v>2800</v>
      </c>
      <c r="K11" s="165">
        <f t="shared" si="0"/>
        <v>134400</v>
      </c>
      <c r="L11" s="66" t="s">
        <v>330</v>
      </c>
      <c r="M11" s="119" t="s">
        <v>13</v>
      </c>
    </row>
    <row r="12" spans="1:13" x14ac:dyDescent="0.2">
      <c r="A12" s="52" t="s">
        <v>1598</v>
      </c>
      <c r="B12" s="162">
        <v>20101</v>
      </c>
      <c r="C12" s="167" t="s">
        <v>23</v>
      </c>
      <c r="D12" s="167" t="s">
        <v>648</v>
      </c>
      <c r="E12" s="73">
        <v>15121902</v>
      </c>
      <c r="F12" s="73">
        <v>90015654</v>
      </c>
      <c r="G12" s="173" t="s">
        <v>649</v>
      </c>
      <c r="H12" s="162" t="s">
        <v>650</v>
      </c>
      <c r="I12" s="73">
        <v>1</v>
      </c>
      <c r="J12" s="162">
        <v>3370</v>
      </c>
      <c r="K12" s="165">
        <f t="shared" si="0"/>
        <v>3370</v>
      </c>
      <c r="L12" s="66" t="s">
        <v>330</v>
      </c>
      <c r="M12" s="119" t="s">
        <v>13</v>
      </c>
    </row>
    <row r="13" spans="1:13" x14ac:dyDescent="0.2">
      <c r="A13" s="52" t="s">
        <v>1598</v>
      </c>
      <c r="B13" s="162">
        <v>20102</v>
      </c>
      <c r="C13" s="167" t="s">
        <v>21</v>
      </c>
      <c r="D13" s="167" t="s">
        <v>56</v>
      </c>
      <c r="E13" s="52">
        <v>12352104</v>
      </c>
      <c r="F13" s="52">
        <v>92007506</v>
      </c>
      <c r="G13" s="173" t="s">
        <v>651</v>
      </c>
      <c r="H13" s="162" t="s">
        <v>652</v>
      </c>
      <c r="I13" s="73">
        <v>4</v>
      </c>
      <c r="J13" s="162">
        <v>2440</v>
      </c>
      <c r="K13" s="165">
        <f>J13*I13</f>
        <v>9760</v>
      </c>
      <c r="L13" s="66" t="s">
        <v>330</v>
      </c>
      <c r="M13" s="119" t="s">
        <v>13</v>
      </c>
    </row>
    <row r="14" spans="1:13" ht="25.5" x14ac:dyDescent="0.2">
      <c r="A14" s="52" t="s">
        <v>1598</v>
      </c>
      <c r="B14" s="162">
        <v>20102</v>
      </c>
      <c r="C14" s="167" t="s">
        <v>21</v>
      </c>
      <c r="D14" s="167" t="s">
        <v>56</v>
      </c>
      <c r="E14" s="167" t="s">
        <v>653</v>
      </c>
      <c r="F14" s="167" t="s">
        <v>654</v>
      </c>
      <c r="G14" s="174" t="s">
        <v>655</v>
      </c>
      <c r="H14" s="162" t="s">
        <v>652</v>
      </c>
      <c r="I14" s="73">
        <v>2</v>
      </c>
      <c r="J14" s="162">
        <v>2255</v>
      </c>
      <c r="K14" s="165">
        <f t="shared" si="0"/>
        <v>4510</v>
      </c>
      <c r="L14" s="66" t="s">
        <v>330</v>
      </c>
      <c r="M14" s="119" t="s">
        <v>13</v>
      </c>
    </row>
    <row r="15" spans="1:13" ht="25.5" x14ac:dyDescent="0.2">
      <c r="A15" s="52" t="s">
        <v>1598</v>
      </c>
      <c r="B15" s="162">
        <v>20103</v>
      </c>
      <c r="C15" s="163" t="s">
        <v>14</v>
      </c>
      <c r="D15" s="163" t="s">
        <v>656</v>
      </c>
      <c r="E15" s="175">
        <v>51472901</v>
      </c>
      <c r="F15" s="175">
        <v>92049660</v>
      </c>
      <c r="G15" s="176" t="s">
        <v>657</v>
      </c>
      <c r="H15" s="162" t="s">
        <v>652</v>
      </c>
      <c r="I15" s="73">
        <v>16</v>
      </c>
      <c r="J15" s="162">
        <v>12200</v>
      </c>
      <c r="K15" s="165">
        <f t="shared" si="0"/>
        <v>195200</v>
      </c>
      <c r="L15" s="66" t="s">
        <v>330</v>
      </c>
      <c r="M15" s="119" t="s">
        <v>13</v>
      </c>
    </row>
    <row r="16" spans="1:13" ht="25.5" x14ac:dyDescent="0.2">
      <c r="A16" s="52" t="s">
        <v>1598</v>
      </c>
      <c r="B16" s="162">
        <v>20103</v>
      </c>
      <c r="C16" s="163" t="s">
        <v>14</v>
      </c>
      <c r="D16" s="163" t="s">
        <v>305</v>
      </c>
      <c r="E16" s="47">
        <v>51472901</v>
      </c>
      <c r="F16" s="47">
        <v>92086715</v>
      </c>
      <c r="G16" s="176" t="s">
        <v>658</v>
      </c>
      <c r="H16" s="162" t="s">
        <v>652</v>
      </c>
      <c r="I16" s="73">
        <v>6</v>
      </c>
      <c r="J16" s="162">
        <v>13308</v>
      </c>
      <c r="K16" s="165">
        <f t="shared" si="0"/>
        <v>79848</v>
      </c>
      <c r="L16" s="66" t="s">
        <v>330</v>
      </c>
      <c r="M16" s="119" t="s">
        <v>13</v>
      </c>
    </row>
    <row r="17" spans="1:13" ht="25.5" x14ac:dyDescent="0.2">
      <c r="A17" s="52" t="s">
        <v>1598</v>
      </c>
      <c r="B17" s="162">
        <v>20103</v>
      </c>
      <c r="C17" s="163">
        <v>280</v>
      </c>
      <c r="D17" s="163" t="s">
        <v>167</v>
      </c>
      <c r="E17" s="73">
        <v>50501804</v>
      </c>
      <c r="F17" s="73">
        <v>92083497</v>
      </c>
      <c r="G17" s="177" t="s">
        <v>659</v>
      </c>
      <c r="H17" s="162" t="s">
        <v>660</v>
      </c>
      <c r="I17" s="73">
        <v>500</v>
      </c>
      <c r="J17" s="162">
        <v>106</v>
      </c>
      <c r="K17" s="165">
        <f t="shared" si="0"/>
        <v>53000</v>
      </c>
      <c r="L17" s="66" t="s">
        <v>330</v>
      </c>
      <c r="M17" s="119" t="s">
        <v>13</v>
      </c>
    </row>
    <row r="18" spans="1:13" ht="25.5" x14ac:dyDescent="0.2">
      <c r="A18" s="52" t="s">
        <v>1598</v>
      </c>
      <c r="B18" s="162">
        <v>20103</v>
      </c>
      <c r="C18" s="163">
        <v>280</v>
      </c>
      <c r="D18" s="163" t="s">
        <v>661</v>
      </c>
      <c r="E18" s="175">
        <v>50501804</v>
      </c>
      <c r="F18" s="175">
        <v>92096419</v>
      </c>
      <c r="G18" s="178" t="s">
        <v>662</v>
      </c>
      <c r="H18" s="162" t="s">
        <v>660</v>
      </c>
      <c r="I18" s="73">
        <v>750</v>
      </c>
      <c r="J18" s="162">
        <v>65</v>
      </c>
      <c r="K18" s="165">
        <f t="shared" si="0"/>
        <v>48750</v>
      </c>
      <c r="L18" s="66" t="s">
        <v>330</v>
      </c>
      <c r="M18" s="119" t="s">
        <v>13</v>
      </c>
    </row>
    <row r="19" spans="1:13" x14ac:dyDescent="0.2">
      <c r="A19" s="52" t="s">
        <v>1598</v>
      </c>
      <c r="B19" s="162">
        <v>20103</v>
      </c>
      <c r="C19" s="163" t="s">
        <v>14</v>
      </c>
      <c r="D19" s="163" t="s">
        <v>663</v>
      </c>
      <c r="E19" s="45">
        <v>51191601</v>
      </c>
      <c r="F19" s="163" t="s">
        <v>664</v>
      </c>
      <c r="G19" s="179" t="s">
        <v>665</v>
      </c>
      <c r="H19" s="162" t="s">
        <v>666</v>
      </c>
      <c r="I19" s="73">
        <v>5</v>
      </c>
      <c r="J19" s="162">
        <v>5412</v>
      </c>
      <c r="K19" s="165">
        <f>J19*I19</f>
        <v>27060</v>
      </c>
      <c r="L19" s="66" t="s">
        <v>330</v>
      </c>
      <c r="M19" s="119" t="s">
        <v>13</v>
      </c>
    </row>
    <row r="20" spans="1:13" ht="25.5" x14ac:dyDescent="0.2">
      <c r="A20" s="52" t="s">
        <v>1598</v>
      </c>
      <c r="B20" s="162">
        <v>20103</v>
      </c>
      <c r="C20" s="163" t="s">
        <v>14</v>
      </c>
      <c r="D20" s="163" t="s">
        <v>663</v>
      </c>
      <c r="E20" s="45">
        <v>51191601</v>
      </c>
      <c r="F20" s="53">
        <v>90017335</v>
      </c>
      <c r="G20" s="180" t="s">
        <v>667</v>
      </c>
      <c r="H20" s="162" t="s">
        <v>666</v>
      </c>
      <c r="I20" s="73">
        <v>1</v>
      </c>
      <c r="J20" s="162">
        <v>6000</v>
      </c>
      <c r="K20" s="165">
        <f t="shared" si="0"/>
        <v>6000</v>
      </c>
      <c r="L20" s="66" t="s">
        <v>330</v>
      </c>
      <c r="M20" s="119" t="s">
        <v>13</v>
      </c>
    </row>
    <row r="21" spans="1:13" ht="25.5" x14ac:dyDescent="0.2">
      <c r="A21" s="52" t="s">
        <v>1598</v>
      </c>
      <c r="B21" s="162">
        <v>20103</v>
      </c>
      <c r="C21" s="163" t="s">
        <v>14</v>
      </c>
      <c r="D21" s="163" t="s">
        <v>668</v>
      </c>
      <c r="E21" s="73">
        <v>51422306</v>
      </c>
      <c r="F21" s="73">
        <v>92084065</v>
      </c>
      <c r="G21" s="147" t="s">
        <v>669</v>
      </c>
      <c r="H21" s="162" t="s">
        <v>660</v>
      </c>
      <c r="I21" s="73">
        <v>500</v>
      </c>
      <c r="J21" s="162">
        <v>42</v>
      </c>
      <c r="K21" s="165">
        <f t="shared" si="0"/>
        <v>21000</v>
      </c>
      <c r="L21" s="66" t="s">
        <v>330</v>
      </c>
      <c r="M21" s="119" t="s">
        <v>13</v>
      </c>
    </row>
    <row r="22" spans="1:13" ht="38.25" x14ac:dyDescent="0.2">
      <c r="A22" s="52" t="s">
        <v>1598</v>
      </c>
      <c r="B22" s="162">
        <v>20103</v>
      </c>
      <c r="C22" s="163" t="s">
        <v>14</v>
      </c>
      <c r="D22" s="163">
        <v>101125</v>
      </c>
      <c r="E22" s="181">
        <v>51452801</v>
      </c>
      <c r="F22" s="73">
        <v>92084911</v>
      </c>
      <c r="G22" s="176" t="s">
        <v>670</v>
      </c>
      <c r="H22" s="162" t="s">
        <v>660</v>
      </c>
      <c r="I22" s="73">
        <v>1050</v>
      </c>
      <c r="J22" s="162">
        <v>85</v>
      </c>
      <c r="K22" s="165">
        <f t="shared" si="0"/>
        <v>89250</v>
      </c>
      <c r="L22" s="66" t="s">
        <v>330</v>
      </c>
      <c r="M22" s="119" t="s">
        <v>13</v>
      </c>
    </row>
    <row r="23" spans="1:13" ht="38.25" x14ac:dyDescent="0.2">
      <c r="A23" s="52" t="s">
        <v>1598</v>
      </c>
      <c r="B23" s="162">
        <v>20103</v>
      </c>
      <c r="C23" s="163" t="s">
        <v>14</v>
      </c>
      <c r="D23" s="163">
        <v>101125</v>
      </c>
      <c r="E23" s="117">
        <v>51452801</v>
      </c>
      <c r="F23" s="47">
        <v>92086713</v>
      </c>
      <c r="G23" s="182" t="s">
        <v>671</v>
      </c>
      <c r="H23" s="162" t="s">
        <v>640</v>
      </c>
      <c r="I23" s="73">
        <v>12</v>
      </c>
      <c r="J23" s="162">
        <v>2573</v>
      </c>
      <c r="K23" s="165">
        <f t="shared" si="0"/>
        <v>30876</v>
      </c>
      <c r="L23" s="66" t="s">
        <v>330</v>
      </c>
      <c r="M23" s="119" t="s">
        <v>13</v>
      </c>
    </row>
    <row r="24" spans="1:13" ht="38.25" x14ac:dyDescent="0.2">
      <c r="A24" s="52" t="s">
        <v>1598</v>
      </c>
      <c r="B24" s="162">
        <v>20103</v>
      </c>
      <c r="C24" s="163" t="s">
        <v>14</v>
      </c>
      <c r="D24" s="163" t="s">
        <v>672</v>
      </c>
      <c r="E24" s="181">
        <v>51452802</v>
      </c>
      <c r="F24" s="73">
        <v>92084909</v>
      </c>
      <c r="G24" s="177" t="s">
        <v>673</v>
      </c>
      <c r="H24" s="162" t="s">
        <v>660</v>
      </c>
      <c r="I24" s="73">
        <v>750</v>
      </c>
      <c r="J24" s="162">
        <v>159</v>
      </c>
      <c r="K24" s="165">
        <f t="shared" si="0"/>
        <v>119250</v>
      </c>
      <c r="L24" s="66" t="s">
        <v>330</v>
      </c>
      <c r="M24" s="119" t="s">
        <v>13</v>
      </c>
    </row>
    <row r="25" spans="1:13" ht="25.5" x14ac:dyDescent="0.2">
      <c r="A25" s="52" t="s">
        <v>1598</v>
      </c>
      <c r="B25" s="162">
        <v>20103</v>
      </c>
      <c r="C25" s="163" t="s">
        <v>14</v>
      </c>
      <c r="D25" s="163" t="s">
        <v>674</v>
      </c>
      <c r="E25" s="181">
        <v>51201808</v>
      </c>
      <c r="F25" s="73">
        <v>92085003</v>
      </c>
      <c r="G25" s="177" t="s">
        <v>675</v>
      </c>
      <c r="H25" s="162" t="s">
        <v>676</v>
      </c>
      <c r="I25" s="73">
        <v>500</v>
      </c>
      <c r="J25" s="162">
        <v>20</v>
      </c>
      <c r="K25" s="165">
        <f t="shared" si="0"/>
        <v>10000</v>
      </c>
      <c r="L25" s="66" t="s">
        <v>330</v>
      </c>
      <c r="M25" s="119" t="s">
        <v>13</v>
      </c>
    </row>
    <row r="26" spans="1:13" ht="25.5" x14ac:dyDescent="0.2">
      <c r="A26" s="52" t="s">
        <v>1598</v>
      </c>
      <c r="B26" s="162">
        <v>20103</v>
      </c>
      <c r="C26" s="163" t="s">
        <v>14</v>
      </c>
      <c r="D26" s="163" t="s">
        <v>677</v>
      </c>
      <c r="E26" s="73">
        <v>51182203</v>
      </c>
      <c r="F26" s="73">
        <v>92083613</v>
      </c>
      <c r="G26" s="147" t="s">
        <v>678</v>
      </c>
      <c r="H26" s="162" t="s">
        <v>660</v>
      </c>
      <c r="I26" s="73">
        <v>200</v>
      </c>
      <c r="J26" s="162">
        <v>48</v>
      </c>
      <c r="K26" s="165">
        <f t="shared" si="0"/>
        <v>9600</v>
      </c>
      <c r="L26" s="66" t="s">
        <v>330</v>
      </c>
      <c r="M26" s="119" t="s">
        <v>13</v>
      </c>
    </row>
    <row r="27" spans="1:13" ht="38.25" x14ac:dyDescent="0.2">
      <c r="A27" s="52" t="s">
        <v>1598</v>
      </c>
      <c r="B27" s="162">
        <v>20103</v>
      </c>
      <c r="C27" s="163" t="s">
        <v>14</v>
      </c>
      <c r="D27" s="163" t="s">
        <v>679</v>
      </c>
      <c r="E27" s="181">
        <v>51172202</v>
      </c>
      <c r="F27" s="73">
        <v>92083623</v>
      </c>
      <c r="G27" s="177" t="s">
        <v>680</v>
      </c>
      <c r="H27" s="162" t="s">
        <v>660</v>
      </c>
      <c r="I27" s="73">
        <v>650</v>
      </c>
      <c r="J27" s="162">
        <v>47</v>
      </c>
      <c r="K27" s="165">
        <f t="shared" si="0"/>
        <v>30550</v>
      </c>
      <c r="L27" s="66" t="s">
        <v>330</v>
      </c>
      <c r="M27" s="119" t="s">
        <v>13</v>
      </c>
    </row>
    <row r="28" spans="1:13" ht="25.5" x14ac:dyDescent="0.2">
      <c r="A28" s="52" t="s">
        <v>1598</v>
      </c>
      <c r="B28" s="162">
        <v>20103</v>
      </c>
      <c r="C28" s="163" t="s">
        <v>14</v>
      </c>
      <c r="D28" s="163" t="s">
        <v>25</v>
      </c>
      <c r="E28" s="166">
        <v>51384620</v>
      </c>
      <c r="F28" s="73">
        <v>92085001</v>
      </c>
      <c r="G28" s="177" t="s">
        <v>681</v>
      </c>
      <c r="H28" s="162" t="s">
        <v>631</v>
      </c>
      <c r="I28" s="73">
        <v>5</v>
      </c>
      <c r="J28" s="162">
        <v>5210</v>
      </c>
      <c r="K28" s="165">
        <f t="shared" si="0"/>
        <v>26050</v>
      </c>
      <c r="L28" s="66" t="s">
        <v>330</v>
      </c>
      <c r="M28" s="119" t="s">
        <v>13</v>
      </c>
    </row>
    <row r="29" spans="1:13" ht="38.25" x14ac:dyDescent="0.2">
      <c r="A29" s="52" t="s">
        <v>1598</v>
      </c>
      <c r="B29" s="162">
        <v>20103</v>
      </c>
      <c r="C29" s="163" t="s">
        <v>14</v>
      </c>
      <c r="D29" s="163" t="s">
        <v>672</v>
      </c>
      <c r="E29" s="181">
        <v>51451612</v>
      </c>
      <c r="F29" s="73">
        <v>92085004</v>
      </c>
      <c r="G29" s="177" t="s">
        <v>682</v>
      </c>
      <c r="H29" s="162" t="s">
        <v>683</v>
      </c>
      <c r="I29" s="73">
        <v>8</v>
      </c>
      <c r="J29" s="162">
        <v>27053</v>
      </c>
      <c r="K29" s="165">
        <f t="shared" si="0"/>
        <v>216424</v>
      </c>
      <c r="L29" s="66" t="s">
        <v>330</v>
      </c>
      <c r="M29" s="119" t="s">
        <v>13</v>
      </c>
    </row>
    <row r="30" spans="1:13" ht="25.5" x14ac:dyDescent="0.2">
      <c r="A30" s="52" t="s">
        <v>1598</v>
      </c>
      <c r="B30" s="162">
        <v>20103</v>
      </c>
      <c r="C30" s="163" t="s">
        <v>14</v>
      </c>
      <c r="D30" s="163" t="s">
        <v>672</v>
      </c>
      <c r="E30" s="181">
        <v>51451612</v>
      </c>
      <c r="F30" s="73">
        <v>92084999</v>
      </c>
      <c r="G30" s="177" t="s">
        <v>684</v>
      </c>
      <c r="H30" s="162" t="s">
        <v>631</v>
      </c>
      <c r="I30" s="73">
        <v>40</v>
      </c>
      <c r="J30" s="162">
        <v>1850</v>
      </c>
      <c r="K30" s="165">
        <f t="shared" si="0"/>
        <v>74000</v>
      </c>
      <c r="L30" s="66" t="s">
        <v>330</v>
      </c>
      <c r="M30" s="119" t="s">
        <v>13</v>
      </c>
    </row>
    <row r="31" spans="1:13" ht="25.5" x14ac:dyDescent="0.2">
      <c r="A31" s="52" t="s">
        <v>1598</v>
      </c>
      <c r="B31" s="162">
        <v>20103</v>
      </c>
      <c r="C31" s="163" t="s">
        <v>14</v>
      </c>
      <c r="D31" s="163" t="s">
        <v>672</v>
      </c>
      <c r="E31" s="52">
        <v>51453404</v>
      </c>
      <c r="F31" s="52">
        <v>92136567</v>
      </c>
      <c r="G31" s="177" t="s">
        <v>685</v>
      </c>
      <c r="H31" s="162" t="s">
        <v>686</v>
      </c>
      <c r="I31" s="73">
        <v>7</v>
      </c>
      <c r="J31" s="162">
        <v>44844</v>
      </c>
      <c r="K31" s="165">
        <f t="shared" si="0"/>
        <v>313908</v>
      </c>
      <c r="L31" s="66" t="s">
        <v>330</v>
      </c>
      <c r="M31" s="119" t="s">
        <v>13</v>
      </c>
    </row>
    <row r="32" spans="1:13" ht="38.25" x14ac:dyDescent="0.2">
      <c r="A32" s="52" t="s">
        <v>1598</v>
      </c>
      <c r="B32" s="162">
        <v>20103</v>
      </c>
      <c r="C32" s="163" t="s">
        <v>14</v>
      </c>
      <c r="D32" s="163" t="s">
        <v>687</v>
      </c>
      <c r="E32" s="181">
        <v>10191509</v>
      </c>
      <c r="F32" s="73">
        <v>92085173</v>
      </c>
      <c r="G32" s="78" t="s">
        <v>688</v>
      </c>
      <c r="H32" s="162" t="s">
        <v>652</v>
      </c>
      <c r="I32" s="73">
        <v>1</v>
      </c>
      <c r="J32" s="162">
        <v>28508</v>
      </c>
      <c r="K32" s="165">
        <f t="shared" si="0"/>
        <v>28508</v>
      </c>
      <c r="L32" s="66" t="s">
        <v>330</v>
      </c>
      <c r="M32" s="119" t="s">
        <v>13</v>
      </c>
    </row>
    <row r="33" spans="1:13" ht="25.5" x14ac:dyDescent="0.2">
      <c r="A33" s="52" t="s">
        <v>1598</v>
      </c>
      <c r="B33" s="162">
        <v>20103</v>
      </c>
      <c r="C33" s="163" t="s">
        <v>14</v>
      </c>
      <c r="D33" s="163" t="s">
        <v>689</v>
      </c>
      <c r="E33" s="181">
        <v>51453404</v>
      </c>
      <c r="F33" s="73">
        <v>92084064</v>
      </c>
      <c r="G33" s="177" t="s">
        <v>690</v>
      </c>
      <c r="H33" s="162" t="s">
        <v>652</v>
      </c>
      <c r="I33" s="73">
        <v>5</v>
      </c>
      <c r="J33" s="162">
        <v>62283</v>
      </c>
      <c r="K33" s="165">
        <f t="shared" si="0"/>
        <v>311415</v>
      </c>
      <c r="L33" s="66" t="s">
        <v>330</v>
      </c>
      <c r="M33" s="119" t="s">
        <v>13</v>
      </c>
    </row>
    <row r="34" spans="1:13" x14ac:dyDescent="0.2">
      <c r="A34" s="52" t="s">
        <v>1598</v>
      </c>
      <c r="B34" s="162">
        <v>20103</v>
      </c>
      <c r="C34" s="163" t="s">
        <v>24</v>
      </c>
      <c r="D34" s="163" t="s">
        <v>27</v>
      </c>
      <c r="E34" s="163" t="s">
        <v>691</v>
      </c>
      <c r="F34" s="163" t="s">
        <v>692</v>
      </c>
      <c r="G34" s="183" t="s">
        <v>693</v>
      </c>
      <c r="H34" s="162" t="s">
        <v>676</v>
      </c>
      <c r="I34" s="73">
        <v>100</v>
      </c>
      <c r="J34" s="162">
        <v>400</v>
      </c>
      <c r="K34" s="165">
        <f t="shared" si="0"/>
        <v>40000</v>
      </c>
      <c r="L34" s="66" t="s">
        <v>330</v>
      </c>
      <c r="M34" s="119" t="s">
        <v>13</v>
      </c>
    </row>
    <row r="35" spans="1:13" ht="25.5" x14ac:dyDescent="0.2">
      <c r="A35" s="52" t="s">
        <v>1598</v>
      </c>
      <c r="B35" s="162">
        <v>20103</v>
      </c>
      <c r="C35" s="163" t="s">
        <v>14</v>
      </c>
      <c r="D35" s="163" t="s">
        <v>694</v>
      </c>
      <c r="E35" s="181">
        <v>51283401</v>
      </c>
      <c r="F35" s="73">
        <v>92085176</v>
      </c>
      <c r="G35" s="184" t="s">
        <v>695</v>
      </c>
      <c r="H35" s="162" t="s">
        <v>676</v>
      </c>
      <c r="I35" s="73">
        <v>200</v>
      </c>
      <c r="J35" s="162">
        <v>54</v>
      </c>
      <c r="K35" s="165">
        <f t="shared" si="0"/>
        <v>10800</v>
      </c>
      <c r="L35" s="66" t="s">
        <v>330</v>
      </c>
      <c r="M35" s="119" t="s">
        <v>13</v>
      </c>
    </row>
    <row r="36" spans="1:13" ht="25.5" x14ac:dyDescent="0.2">
      <c r="A36" s="52" t="s">
        <v>1598</v>
      </c>
      <c r="B36" s="162">
        <v>20103</v>
      </c>
      <c r="C36" s="163" t="s">
        <v>14</v>
      </c>
      <c r="D36" s="163" t="s">
        <v>319</v>
      </c>
      <c r="E36" s="181">
        <v>10191509</v>
      </c>
      <c r="F36" s="73">
        <v>92085174</v>
      </c>
      <c r="G36" s="176" t="s">
        <v>696</v>
      </c>
      <c r="H36" s="162" t="s">
        <v>652</v>
      </c>
      <c r="I36" s="73">
        <v>5</v>
      </c>
      <c r="J36" s="162">
        <v>18884</v>
      </c>
      <c r="K36" s="165">
        <f t="shared" si="0"/>
        <v>94420</v>
      </c>
      <c r="L36" s="66" t="s">
        <v>330</v>
      </c>
      <c r="M36" s="119" t="s">
        <v>13</v>
      </c>
    </row>
    <row r="37" spans="1:13" ht="25.5" x14ac:dyDescent="0.2">
      <c r="A37" s="52" t="s">
        <v>1598</v>
      </c>
      <c r="B37" s="162">
        <v>20103</v>
      </c>
      <c r="C37" s="163">
        <v>145</v>
      </c>
      <c r="D37" s="167" t="s">
        <v>22</v>
      </c>
      <c r="E37" s="73" t="s">
        <v>697</v>
      </c>
      <c r="F37" s="73">
        <v>92084068</v>
      </c>
      <c r="G37" s="177" t="s">
        <v>698</v>
      </c>
      <c r="H37" s="162" t="s">
        <v>640</v>
      </c>
      <c r="I37" s="73">
        <v>8</v>
      </c>
      <c r="J37" s="162">
        <v>6000</v>
      </c>
      <c r="K37" s="165">
        <f t="shared" si="0"/>
        <v>48000</v>
      </c>
      <c r="L37" s="66" t="s">
        <v>330</v>
      </c>
      <c r="M37" s="119" t="s">
        <v>13</v>
      </c>
    </row>
    <row r="38" spans="1:13" ht="25.5" x14ac:dyDescent="0.2">
      <c r="A38" s="52" t="s">
        <v>1598</v>
      </c>
      <c r="B38" s="162">
        <v>20103</v>
      </c>
      <c r="C38" s="163">
        <v>145</v>
      </c>
      <c r="D38" s="167" t="s">
        <v>22</v>
      </c>
      <c r="E38" s="73" t="s">
        <v>699</v>
      </c>
      <c r="F38" s="73">
        <v>92084066</v>
      </c>
      <c r="G38" s="177" t="s">
        <v>700</v>
      </c>
      <c r="H38" s="162" t="s">
        <v>640</v>
      </c>
      <c r="I38" s="73">
        <v>34</v>
      </c>
      <c r="J38" s="162">
        <v>3500</v>
      </c>
      <c r="K38" s="165">
        <f t="shared" si="0"/>
        <v>119000</v>
      </c>
      <c r="L38" s="66" t="s">
        <v>330</v>
      </c>
      <c r="M38" s="119" t="s">
        <v>13</v>
      </c>
    </row>
    <row r="39" spans="1:13" ht="25.5" x14ac:dyDescent="0.2">
      <c r="A39" s="52" t="s">
        <v>1598</v>
      </c>
      <c r="B39" s="162">
        <v>20103</v>
      </c>
      <c r="C39" s="163">
        <v>145</v>
      </c>
      <c r="D39" s="167" t="s">
        <v>22</v>
      </c>
      <c r="E39" s="73" t="s">
        <v>701</v>
      </c>
      <c r="F39" s="73">
        <v>92084067</v>
      </c>
      <c r="G39" s="177" t="s">
        <v>702</v>
      </c>
      <c r="H39" s="162" t="s">
        <v>640</v>
      </c>
      <c r="I39" s="73">
        <v>14</v>
      </c>
      <c r="J39" s="162">
        <v>4500</v>
      </c>
      <c r="K39" s="165">
        <f t="shared" si="0"/>
        <v>63000</v>
      </c>
      <c r="L39" s="66" t="s">
        <v>330</v>
      </c>
      <c r="M39" s="119" t="s">
        <v>13</v>
      </c>
    </row>
    <row r="40" spans="1:13" ht="38.25" x14ac:dyDescent="0.2">
      <c r="A40" s="52" t="s">
        <v>1598</v>
      </c>
      <c r="B40" s="162">
        <v>20103</v>
      </c>
      <c r="C40" s="163">
        <v>145</v>
      </c>
      <c r="D40" s="167" t="s">
        <v>22</v>
      </c>
      <c r="E40" s="73">
        <v>51204299</v>
      </c>
      <c r="F40" s="73">
        <v>92083150</v>
      </c>
      <c r="G40" s="177" t="s">
        <v>703</v>
      </c>
      <c r="H40" s="162" t="s">
        <v>676</v>
      </c>
      <c r="I40" s="73">
        <v>1800</v>
      </c>
      <c r="J40" s="162">
        <v>58</v>
      </c>
      <c r="K40" s="165">
        <f t="shared" si="0"/>
        <v>104400</v>
      </c>
      <c r="L40" s="66" t="s">
        <v>330</v>
      </c>
      <c r="M40" s="119" t="s">
        <v>13</v>
      </c>
    </row>
    <row r="41" spans="1:13" ht="38.25" x14ac:dyDescent="0.2">
      <c r="A41" s="52" t="s">
        <v>1598</v>
      </c>
      <c r="B41" s="162">
        <v>20103</v>
      </c>
      <c r="C41" s="163" t="s">
        <v>14</v>
      </c>
      <c r="D41" s="163">
        <v>100280</v>
      </c>
      <c r="E41" s="181">
        <v>10191509</v>
      </c>
      <c r="F41" s="73">
        <v>92083621</v>
      </c>
      <c r="G41" s="177" t="s">
        <v>704</v>
      </c>
      <c r="H41" s="162" t="s">
        <v>640</v>
      </c>
      <c r="I41" s="73">
        <v>20</v>
      </c>
      <c r="J41" s="162">
        <v>3257</v>
      </c>
      <c r="K41" s="165">
        <f t="shared" si="0"/>
        <v>65140</v>
      </c>
      <c r="L41" s="66" t="s">
        <v>330</v>
      </c>
      <c r="M41" s="119" t="s">
        <v>13</v>
      </c>
    </row>
    <row r="42" spans="1:13" ht="38.25" x14ac:dyDescent="0.2">
      <c r="A42" s="52" t="s">
        <v>1598</v>
      </c>
      <c r="B42" s="162">
        <v>20103</v>
      </c>
      <c r="C42" s="163">
        <v>280</v>
      </c>
      <c r="D42" s="163" t="s">
        <v>661</v>
      </c>
      <c r="E42" s="47">
        <v>50501804</v>
      </c>
      <c r="F42" s="47">
        <v>92086691</v>
      </c>
      <c r="G42" s="180" t="s">
        <v>705</v>
      </c>
      <c r="H42" s="162" t="s">
        <v>706</v>
      </c>
      <c r="I42" s="73">
        <v>64</v>
      </c>
      <c r="J42" s="166">
        <v>17000</v>
      </c>
      <c r="K42" s="165">
        <f t="shared" si="0"/>
        <v>1088000</v>
      </c>
      <c r="L42" s="66" t="s">
        <v>330</v>
      </c>
      <c r="M42" s="119" t="s">
        <v>13</v>
      </c>
    </row>
    <row r="43" spans="1:13" ht="25.5" x14ac:dyDescent="0.2">
      <c r="A43" s="52" t="s">
        <v>1598</v>
      </c>
      <c r="B43" s="162">
        <v>20103</v>
      </c>
      <c r="C43" s="163" t="s">
        <v>14</v>
      </c>
      <c r="D43" s="163" t="s">
        <v>707</v>
      </c>
      <c r="E43" s="73">
        <v>50501509</v>
      </c>
      <c r="F43" s="73">
        <v>92083500</v>
      </c>
      <c r="G43" s="176" t="s">
        <v>708</v>
      </c>
      <c r="H43" s="162" t="s">
        <v>660</v>
      </c>
      <c r="I43" s="73">
        <v>400</v>
      </c>
      <c r="J43" s="166">
        <v>87</v>
      </c>
      <c r="K43" s="165">
        <f t="shared" si="0"/>
        <v>34800</v>
      </c>
      <c r="L43" s="66" t="s">
        <v>330</v>
      </c>
      <c r="M43" s="119" t="s">
        <v>13</v>
      </c>
    </row>
    <row r="44" spans="1:13" ht="38.25" x14ac:dyDescent="0.2">
      <c r="A44" s="52" t="s">
        <v>1598</v>
      </c>
      <c r="B44" s="162">
        <v>20103</v>
      </c>
      <c r="C44" s="167" t="s">
        <v>14</v>
      </c>
      <c r="D44" s="167" t="s">
        <v>672</v>
      </c>
      <c r="E44" s="181">
        <v>51101693</v>
      </c>
      <c r="F44" s="73">
        <v>92084063</v>
      </c>
      <c r="G44" s="171" t="s">
        <v>709</v>
      </c>
      <c r="H44" s="162" t="s">
        <v>710</v>
      </c>
      <c r="I44" s="73">
        <v>4</v>
      </c>
      <c r="J44" s="166">
        <v>72035</v>
      </c>
      <c r="K44" s="165">
        <f t="shared" si="0"/>
        <v>288140</v>
      </c>
      <c r="L44" s="66" t="s">
        <v>330</v>
      </c>
      <c r="M44" s="119" t="s">
        <v>13</v>
      </c>
    </row>
    <row r="45" spans="1:13" x14ac:dyDescent="0.2">
      <c r="A45" s="52" t="s">
        <v>1598</v>
      </c>
      <c r="B45" s="162">
        <v>20103</v>
      </c>
      <c r="C45" s="167" t="s">
        <v>14</v>
      </c>
      <c r="D45" s="167" t="s">
        <v>711</v>
      </c>
      <c r="E45" s="73">
        <v>10191515</v>
      </c>
      <c r="F45" s="73">
        <v>92136292</v>
      </c>
      <c r="G45" s="176" t="s">
        <v>712</v>
      </c>
      <c r="H45" s="162" t="s">
        <v>631</v>
      </c>
      <c r="I45" s="73">
        <v>12</v>
      </c>
      <c r="J45" s="166">
        <v>4500</v>
      </c>
      <c r="K45" s="165">
        <f t="shared" si="0"/>
        <v>54000</v>
      </c>
      <c r="L45" s="66" t="s">
        <v>330</v>
      </c>
      <c r="M45" s="119" t="s">
        <v>13</v>
      </c>
    </row>
    <row r="46" spans="1:13" ht="25.5" x14ac:dyDescent="0.2">
      <c r="A46" s="52" t="s">
        <v>1598</v>
      </c>
      <c r="B46" s="162">
        <v>20103</v>
      </c>
      <c r="C46" s="163" t="s">
        <v>14</v>
      </c>
      <c r="D46" s="163" t="s">
        <v>713</v>
      </c>
      <c r="E46" s="73">
        <v>50501804</v>
      </c>
      <c r="F46" s="73">
        <v>92083499</v>
      </c>
      <c r="G46" s="177" t="s">
        <v>714</v>
      </c>
      <c r="H46" s="162" t="s">
        <v>676</v>
      </c>
      <c r="I46" s="73">
        <v>200</v>
      </c>
      <c r="J46" s="166">
        <v>106</v>
      </c>
      <c r="K46" s="165">
        <f t="shared" si="0"/>
        <v>21200</v>
      </c>
      <c r="L46" s="66" t="s">
        <v>330</v>
      </c>
      <c r="M46" s="119" t="s">
        <v>13</v>
      </c>
    </row>
    <row r="47" spans="1:13" ht="25.5" x14ac:dyDescent="0.2">
      <c r="A47" s="52" t="s">
        <v>1598</v>
      </c>
      <c r="B47" s="162">
        <v>20103</v>
      </c>
      <c r="C47" s="163" t="s">
        <v>14</v>
      </c>
      <c r="D47" s="163">
        <v>101150</v>
      </c>
      <c r="E47" s="181">
        <v>51282916</v>
      </c>
      <c r="F47" s="73">
        <v>92085375</v>
      </c>
      <c r="G47" s="176" t="s">
        <v>715</v>
      </c>
      <c r="H47" s="162" t="s">
        <v>660</v>
      </c>
      <c r="I47" s="16">
        <v>400</v>
      </c>
      <c r="J47" s="185">
        <v>74</v>
      </c>
      <c r="K47" s="165">
        <f t="shared" si="0"/>
        <v>29600</v>
      </c>
      <c r="L47" s="66" t="s">
        <v>330</v>
      </c>
      <c r="M47" s="119" t="s">
        <v>13</v>
      </c>
    </row>
    <row r="48" spans="1:13" ht="25.5" x14ac:dyDescent="0.2">
      <c r="A48" s="52" t="s">
        <v>1598</v>
      </c>
      <c r="B48" s="162">
        <v>20103</v>
      </c>
      <c r="C48" s="163" t="s">
        <v>14</v>
      </c>
      <c r="D48" s="163" t="s">
        <v>19</v>
      </c>
      <c r="E48" s="168">
        <v>51171630</v>
      </c>
      <c r="F48" s="123">
        <v>92084910</v>
      </c>
      <c r="G48" s="184" t="s">
        <v>716</v>
      </c>
      <c r="H48" s="162" t="s">
        <v>652</v>
      </c>
      <c r="I48" s="16">
        <v>4</v>
      </c>
      <c r="J48" s="185">
        <v>4986</v>
      </c>
      <c r="K48" s="165">
        <f t="shared" si="0"/>
        <v>19944</v>
      </c>
      <c r="L48" s="66" t="s">
        <v>330</v>
      </c>
      <c r="M48" s="119" t="s">
        <v>13</v>
      </c>
    </row>
    <row r="49" spans="1:13" ht="25.5" x14ac:dyDescent="0.2">
      <c r="A49" s="52" t="s">
        <v>1598</v>
      </c>
      <c r="B49" s="162">
        <v>20103</v>
      </c>
      <c r="C49" s="163" t="s">
        <v>14</v>
      </c>
      <c r="D49" s="163">
        <v>100120</v>
      </c>
      <c r="E49" s="181">
        <v>51284014</v>
      </c>
      <c r="F49" s="73">
        <v>92085377</v>
      </c>
      <c r="G49" s="186" t="s">
        <v>717</v>
      </c>
      <c r="H49" s="162" t="s">
        <v>660</v>
      </c>
      <c r="I49" s="16">
        <v>200</v>
      </c>
      <c r="J49" s="185">
        <v>48</v>
      </c>
      <c r="K49" s="165">
        <f t="shared" si="0"/>
        <v>9600</v>
      </c>
      <c r="L49" s="66" t="s">
        <v>330</v>
      </c>
      <c r="M49" s="119" t="s">
        <v>13</v>
      </c>
    </row>
    <row r="50" spans="1:13" ht="25.5" x14ac:dyDescent="0.2">
      <c r="A50" s="52" t="s">
        <v>1598</v>
      </c>
      <c r="B50" s="162">
        <v>20103</v>
      </c>
      <c r="C50" s="163" t="s">
        <v>14</v>
      </c>
      <c r="D50" s="163">
        <v>101150</v>
      </c>
      <c r="E50" s="181">
        <v>51282916</v>
      </c>
      <c r="F50" s="73">
        <v>92085376</v>
      </c>
      <c r="G50" s="176" t="s">
        <v>718</v>
      </c>
      <c r="H50" s="162" t="s">
        <v>652</v>
      </c>
      <c r="I50" s="16">
        <v>2</v>
      </c>
      <c r="J50" s="185">
        <v>17823</v>
      </c>
      <c r="K50" s="165">
        <f t="shared" si="0"/>
        <v>35646</v>
      </c>
      <c r="L50" s="66" t="s">
        <v>330</v>
      </c>
      <c r="M50" s="119" t="s">
        <v>13</v>
      </c>
    </row>
    <row r="51" spans="1:13" ht="25.5" x14ac:dyDescent="0.2">
      <c r="A51" s="52" t="s">
        <v>1598</v>
      </c>
      <c r="B51" s="162">
        <v>20104</v>
      </c>
      <c r="C51" s="163">
        <v>220</v>
      </c>
      <c r="D51" s="163" t="s">
        <v>719</v>
      </c>
      <c r="E51" s="163" t="s">
        <v>720</v>
      </c>
      <c r="F51" s="163" t="s">
        <v>721</v>
      </c>
      <c r="G51" s="183" t="s">
        <v>722</v>
      </c>
      <c r="H51" s="162" t="s">
        <v>666</v>
      </c>
      <c r="I51" s="16">
        <v>152</v>
      </c>
      <c r="J51" s="185">
        <v>2835</v>
      </c>
      <c r="K51" s="165">
        <f t="shared" si="0"/>
        <v>430920</v>
      </c>
      <c r="L51" s="66" t="s">
        <v>330</v>
      </c>
      <c r="M51" s="119" t="s">
        <v>13</v>
      </c>
    </row>
    <row r="52" spans="1:13" x14ac:dyDescent="0.2">
      <c r="A52" s="52" t="s">
        <v>1598</v>
      </c>
      <c r="B52" s="162">
        <v>20104</v>
      </c>
      <c r="C52" s="163" t="s">
        <v>311</v>
      </c>
      <c r="D52" s="163" t="s">
        <v>22</v>
      </c>
      <c r="E52" s="163" t="s">
        <v>417</v>
      </c>
      <c r="F52" s="163" t="s">
        <v>723</v>
      </c>
      <c r="G52" s="183" t="s">
        <v>724</v>
      </c>
      <c r="H52" s="162" t="s">
        <v>666</v>
      </c>
      <c r="I52" s="16">
        <v>49</v>
      </c>
      <c r="J52" s="185">
        <v>1121</v>
      </c>
      <c r="K52" s="165">
        <f t="shared" si="0"/>
        <v>54929</v>
      </c>
      <c r="L52" s="66" t="s">
        <v>330</v>
      </c>
      <c r="M52" s="119" t="s">
        <v>13</v>
      </c>
    </row>
    <row r="53" spans="1:13" ht="25.5" x14ac:dyDescent="0.2">
      <c r="A53" s="52" t="s">
        <v>1598</v>
      </c>
      <c r="B53" s="162">
        <v>20199</v>
      </c>
      <c r="C53" s="163">
        <v>900</v>
      </c>
      <c r="D53" s="163" t="s">
        <v>725</v>
      </c>
      <c r="E53" s="73">
        <v>10171599</v>
      </c>
      <c r="F53" s="66">
        <v>92015294</v>
      </c>
      <c r="G53" s="171" t="s">
        <v>726</v>
      </c>
      <c r="H53" s="162" t="s">
        <v>727</v>
      </c>
      <c r="I53" s="16">
        <v>6150</v>
      </c>
      <c r="J53" s="185">
        <v>52</v>
      </c>
      <c r="K53" s="165">
        <f t="shared" si="0"/>
        <v>319800</v>
      </c>
      <c r="L53" s="66" t="s">
        <v>330</v>
      </c>
      <c r="M53" s="119" t="s">
        <v>13</v>
      </c>
    </row>
    <row r="54" spans="1:13" ht="25.5" x14ac:dyDescent="0.2">
      <c r="A54" s="52" t="s">
        <v>1598</v>
      </c>
      <c r="B54" s="162">
        <v>20199</v>
      </c>
      <c r="C54" s="163" t="s">
        <v>30</v>
      </c>
      <c r="D54" s="163" t="s">
        <v>22</v>
      </c>
      <c r="E54" s="73">
        <v>10171702</v>
      </c>
      <c r="F54" s="73">
        <v>92029074</v>
      </c>
      <c r="G54" s="187" t="s">
        <v>728</v>
      </c>
      <c r="H54" s="162" t="s">
        <v>650</v>
      </c>
      <c r="I54" s="16">
        <v>3</v>
      </c>
      <c r="J54" s="166">
        <v>29668</v>
      </c>
      <c r="K54" s="165">
        <f t="shared" si="0"/>
        <v>89004</v>
      </c>
      <c r="L54" s="66" t="s">
        <v>330</v>
      </c>
      <c r="M54" s="119" t="s">
        <v>13</v>
      </c>
    </row>
    <row r="55" spans="1:13" ht="25.5" x14ac:dyDescent="0.2">
      <c r="A55" s="52" t="s">
        <v>1598</v>
      </c>
      <c r="B55" s="162">
        <v>20199</v>
      </c>
      <c r="C55" s="163" t="s">
        <v>30</v>
      </c>
      <c r="D55" s="163" t="s">
        <v>729</v>
      </c>
      <c r="E55" s="73">
        <v>10171702</v>
      </c>
      <c r="F55" s="73">
        <v>92015111</v>
      </c>
      <c r="G55" s="188" t="s">
        <v>730</v>
      </c>
      <c r="H55" s="162" t="s">
        <v>652</v>
      </c>
      <c r="I55" s="16">
        <v>4</v>
      </c>
      <c r="J55" s="166">
        <v>26154</v>
      </c>
      <c r="K55" s="165">
        <f t="shared" si="0"/>
        <v>104616</v>
      </c>
      <c r="L55" s="66" t="s">
        <v>330</v>
      </c>
      <c r="M55" s="119" t="s">
        <v>13</v>
      </c>
    </row>
    <row r="56" spans="1:13" ht="38.25" x14ac:dyDescent="0.2">
      <c r="A56" s="52" t="s">
        <v>1598</v>
      </c>
      <c r="B56" s="162">
        <v>20199</v>
      </c>
      <c r="C56" s="163" t="s">
        <v>30</v>
      </c>
      <c r="D56" s="163" t="s">
        <v>731</v>
      </c>
      <c r="E56" s="73">
        <v>10171702</v>
      </c>
      <c r="F56" s="73">
        <v>92015117</v>
      </c>
      <c r="G56" s="189" t="s">
        <v>732</v>
      </c>
      <c r="H56" s="162" t="s">
        <v>650</v>
      </c>
      <c r="I56" s="16">
        <v>13</v>
      </c>
      <c r="J56" s="166">
        <v>7771</v>
      </c>
      <c r="K56" s="165">
        <f t="shared" si="0"/>
        <v>101023</v>
      </c>
      <c r="L56" s="66" t="s">
        <v>330</v>
      </c>
      <c r="M56" s="119" t="s">
        <v>13</v>
      </c>
    </row>
    <row r="57" spans="1:13" ht="38.25" x14ac:dyDescent="0.2">
      <c r="A57" s="52" t="s">
        <v>1598</v>
      </c>
      <c r="B57" s="162">
        <v>20199</v>
      </c>
      <c r="C57" s="163" t="s">
        <v>30</v>
      </c>
      <c r="D57" s="163" t="s">
        <v>22</v>
      </c>
      <c r="E57" s="73">
        <v>10171702</v>
      </c>
      <c r="F57" s="66">
        <v>92079038</v>
      </c>
      <c r="G57" s="190" t="s">
        <v>733</v>
      </c>
      <c r="H57" s="162" t="s">
        <v>650</v>
      </c>
      <c r="I57" s="73">
        <v>9</v>
      </c>
      <c r="J57" s="166">
        <v>4500</v>
      </c>
      <c r="K57" s="165">
        <f t="shared" si="0"/>
        <v>40500</v>
      </c>
      <c r="L57" s="66" t="s">
        <v>330</v>
      </c>
      <c r="M57" s="119" t="s">
        <v>13</v>
      </c>
    </row>
    <row r="58" spans="1:13" ht="38.25" x14ac:dyDescent="0.2">
      <c r="A58" s="52" t="s">
        <v>1598</v>
      </c>
      <c r="B58" s="162">
        <v>20199</v>
      </c>
      <c r="C58" s="163" t="s">
        <v>30</v>
      </c>
      <c r="D58" s="163" t="s">
        <v>22</v>
      </c>
      <c r="E58" s="73">
        <v>10171702</v>
      </c>
      <c r="F58" s="73">
        <v>92080176</v>
      </c>
      <c r="G58" s="191" t="s">
        <v>734</v>
      </c>
      <c r="H58" s="162" t="s">
        <v>650</v>
      </c>
      <c r="I58" s="73">
        <v>4</v>
      </c>
      <c r="J58" s="166">
        <v>3530</v>
      </c>
      <c r="K58" s="165">
        <f>J58*I58</f>
        <v>14120</v>
      </c>
      <c r="L58" s="66" t="s">
        <v>330</v>
      </c>
      <c r="M58" s="119" t="s">
        <v>13</v>
      </c>
    </row>
    <row r="59" spans="1:13" ht="38.25" x14ac:dyDescent="0.2">
      <c r="A59" s="52" t="s">
        <v>1598</v>
      </c>
      <c r="B59" s="162">
        <v>20199</v>
      </c>
      <c r="C59" s="163" t="s">
        <v>30</v>
      </c>
      <c r="D59" s="163" t="s">
        <v>22</v>
      </c>
      <c r="E59" s="73">
        <v>10171702</v>
      </c>
      <c r="F59" s="73">
        <v>92079028</v>
      </c>
      <c r="G59" s="191" t="s">
        <v>735</v>
      </c>
      <c r="H59" s="162" t="s">
        <v>650</v>
      </c>
      <c r="I59" s="73">
        <v>10</v>
      </c>
      <c r="J59" s="166">
        <v>3530</v>
      </c>
      <c r="K59" s="165">
        <f>J59*I59</f>
        <v>35300</v>
      </c>
      <c r="L59" s="66" t="s">
        <v>330</v>
      </c>
      <c r="M59" s="119" t="s">
        <v>13</v>
      </c>
    </row>
    <row r="60" spans="1:13" ht="38.25" x14ac:dyDescent="0.2">
      <c r="A60" s="52" t="s">
        <v>1598</v>
      </c>
      <c r="B60" s="162">
        <v>20199</v>
      </c>
      <c r="C60" s="163" t="s">
        <v>30</v>
      </c>
      <c r="D60" s="163" t="s">
        <v>736</v>
      </c>
      <c r="E60" s="73">
        <v>10171702</v>
      </c>
      <c r="F60" s="73">
        <v>92079619</v>
      </c>
      <c r="G60" s="191" t="s">
        <v>737</v>
      </c>
      <c r="H60" s="162" t="s">
        <v>650</v>
      </c>
      <c r="I60" s="73">
        <v>11</v>
      </c>
      <c r="J60" s="166">
        <v>25006</v>
      </c>
      <c r="K60" s="165">
        <f t="shared" si="0"/>
        <v>275066</v>
      </c>
      <c r="L60" s="66" t="s">
        <v>330</v>
      </c>
      <c r="M60" s="119" t="s">
        <v>13</v>
      </c>
    </row>
    <row r="61" spans="1:13" ht="38.25" x14ac:dyDescent="0.2">
      <c r="A61" s="52" t="s">
        <v>1598</v>
      </c>
      <c r="B61" s="162">
        <v>20199</v>
      </c>
      <c r="C61" s="163" t="s">
        <v>30</v>
      </c>
      <c r="D61" s="163" t="s">
        <v>29</v>
      </c>
      <c r="E61" s="73">
        <v>10171702</v>
      </c>
      <c r="F61" s="73">
        <v>92080178</v>
      </c>
      <c r="G61" s="191" t="s">
        <v>738</v>
      </c>
      <c r="H61" s="162" t="s">
        <v>650</v>
      </c>
      <c r="I61" s="73">
        <v>44</v>
      </c>
      <c r="J61" s="166">
        <v>7739</v>
      </c>
      <c r="K61" s="165">
        <f t="shared" si="0"/>
        <v>340516</v>
      </c>
      <c r="L61" s="66" t="s">
        <v>330</v>
      </c>
      <c r="M61" s="119" t="s">
        <v>13</v>
      </c>
    </row>
    <row r="62" spans="1:13" ht="25.5" x14ac:dyDescent="0.2">
      <c r="A62" s="52" t="s">
        <v>1598</v>
      </c>
      <c r="B62" s="162">
        <v>20199</v>
      </c>
      <c r="C62" s="163" t="s">
        <v>30</v>
      </c>
      <c r="D62" s="163" t="s">
        <v>31</v>
      </c>
      <c r="E62" s="73">
        <v>10171702</v>
      </c>
      <c r="F62" s="73">
        <v>92053762</v>
      </c>
      <c r="G62" s="192" t="s">
        <v>739</v>
      </c>
      <c r="H62" s="162" t="s">
        <v>666</v>
      </c>
      <c r="I62" s="73">
        <v>28</v>
      </c>
      <c r="J62" s="166">
        <v>9908</v>
      </c>
      <c r="K62" s="165">
        <f>J62*I62</f>
        <v>277424</v>
      </c>
      <c r="L62" s="66" t="s">
        <v>330</v>
      </c>
      <c r="M62" s="119" t="s">
        <v>13</v>
      </c>
    </row>
    <row r="63" spans="1:13" ht="38.25" x14ac:dyDescent="0.2">
      <c r="A63" s="52" t="s">
        <v>1598</v>
      </c>
      <c r="B63" s="162">
        <v>20199</v>
      </c>
      <c r="C63" s="163" t="s">
        <v>30</v>
      </c>
      <c r="D63" s="163" t="s">
        <v>740</v>
      </c>
      <c r="E63" s="73">
        <v>10171702</v>
      </c>
      <c r="F63" s="73">
        <v>92080180</v>
      </c>
      <c r="G63" s="193" t="s">
        <v>741</v>
      </c>
      <c r="H63" s="162" t="s">
        <v>650</v>
      </c>
      <c r="I63" s="66">
        <v>12</v>
      </c>
      <c r="J63" s="166">
        <v>37589</v>
      </c>
      <c r="K63" s="165">
        <f>I63*J63</f>
        <v>451068</v>
      </c>
      <c r="L63" s="66" t="s">
        <v>330</v>
      </c>
      <c r="M63" s="119" t="s">
        <v>13</v>
      </c>
    </row>
    <row r="64" spans="1:13" ht="25.5" x14ac:dyDescent="0.2">
      <c r="A64" s="52" t="s">
        <v>1598</v>
      </c>
      <c r="B64" s="162">
        <v>20199</v>
      </c>
      <c r="C64" s="163" t="s">
        <v>30</v>
      </c>
      <c r="D64" s="163" t="s">
        <v>742</v>
      </c>
      <c r="E64" s="73">
        <v>10171702</v>
      </c>
      <c r="F64" s="73">
        <v>92015251</v>
      </c>
      <c r="G64" s="191" t="s">
        <v>743</v>
      </c>
      <c r="H64" s="162" t="s">
        <v>650</v>
      </c>
      <c r="I64" s="66">
        <v>45</v>
      </c>
      <c r="J64" s="166">
        <v>7442</v>
      </c>
      <c r="K64" s="165">
        <f>I64*J64</f>
        <v>334890</v>
      </c>
      <c r="L64" s="66" t="s">
        <v>330</v>
      </c>
      <c r="M64" s="119" t="s">
        <v>13</v>
      </c>
    </row>
    <row r="65" spans="1:13" ht="25.5" x14ac:dyDescent="0.2">
      <c r="A65" s="52" t="s">
        <v>1598</v>
      </c>
      <c r="B65" s="162">
        <v>20199</v>
      </c>
      <c r="C65" s="163" t="s">
        <v>30</v>
      </c>
      <c r="D65" s="163" t="s">
        <v>744</v>
      </c>
      <c r="E65" s="73">
        <v>10171702</v>
      </c>
      <c r="F65" s="73">
        <v>92079028</v>
      </c>
      <c r="G65" s="191" t="s">
        <v>745</v>
      </c>
      <c r="H65" s="162" t="s">
        <v>650</v>
      </c>
      <c r="I65" s="66">
        <v>18</v>
      </c>
      <c r="J65" s="166">
        <v>9018</v>
      </c>
      <c r="K65" s="165">
        <f>I65*J65</f>
        <v>162324</v>
      </c>
      <c r="L65" s="66" t="s">
        <v>330</v>
      </c>
      <c r="M65" s="119" t="s">
        <v>13</v>
      </c>
    </row>
    <row r="66" spans="1:13" ht="38.25" x14ac:dyDescent="0.2">
      <c r="A66" s="52" t="s">
        <v>1598</v>
      </c>
      <c r="B66" s="162">
        <v>20199</v>
      </c>
      <c r="C66" s="163" t="s">
        <v>30</v>
      </c>
      <c r="D66" s="163" t="s">
        <v>22</v>
      </c>
      <c r="E66" s="73">
        <v>10171702</v>
      </c>
      <c r="F66" s="73">
        <v>92077784</v>
      </c>
      <c r="G66" s="194" t="s">
        <v>746</v>
      </c>
      <c r="H66" s="162" t="s">
        <v>650</v>
      </c>
      <c r="I66" s="73">
        <v>16</v>
      </c>
      <c r="J66" s="166">
        <v>5745</v>
      </c>
      <c r="K66" s="165">
        <f t="shared" ref="K66:K91" si="1">J66*I66</f>
        <v>91920</v>
      </c>
      <c r="L66" s="66" t="s">
        <v>330</v>
      </c>
      <c r="M66" s="119" t="s">
        <v>13</v>
      </c>
    </row>
    <row r="67" spans="1:13" ht="51" x14ac:dyDescent="0.2">
      <c r="A67" s="52" t="s">
        <v>1598</v>
      </c>
      <c r="B67" s="162">
        <v>20199</v>
      </c>
      <c r="C67" s="163" t="s">
        <v>30</v>
      </c>
      <c r="D67" s="163" t="s">
        <v>22</v>
      </c>
      <c r="E67" s="73">
        <v>10171702</v>
      </c>
      <c r="F67" s="73">
        <v>92079027</v>
      </c>
      <c r="G67" s="195" t="s">
        <v>747</v>
      </c>
      <c r="H67" s="162" t="s">
        <v>652</v>
      </c>
      <c r="I67" s="73">
        <v>15</v>
      </c>
      <c r="J67" s="166">
        <v>23643</v>
      </c>
      <c r="K67" s="165">
        <f t="shared" si="1"/>
        <v>354645</v>
      </c>
      <c r="L67" s="66" t="s">
        <v>330</v>
      </c>
      <c r="M67" s="119" t="s">
        <v>13</v>
      </c>
    </row>
    <row r="68" spans="1:13" ht="25.5" x14ac:dyDescent="0.2">
      <c r="A68" s="52" t="s">
        <v>1598</v>
      </c>
      <c r="B68" s="162">
        <v>20199</v>
      </c>
      <c r="C68" s="167" t="s">
        <v>30</v>
      </c>
      <c r="D68" s="163" t="s">
        <v>22</v>
      </c>
      <c r="E68" s="73">
        <v>10171702</v>
      </c>
      <c r="F68" s="73">
        <v>92015245</v>
      </c>
      <c r="G68" s="191" t="s">
        <v>748</v>
      </c>
      <c r="H68" s="162" t="s">
        <v>650</v>
      </c>
      <c r="I68" s="73">
        <v>18</v>
      </c>
      <c r="J68" s="166">
        <v>5034</v>
      </c>
      <c r="K68" s="165">
        <f t="shared" si="1"/>
        <v>90612</v>
      </c>
      <c r="L68" s="66" t="s">
        <v>330</v>
      </c>
      <c r="M68" s="119" t="s">
        <v>13</v>
      </c>
    </row>
    <row r="69" spans="1:13" ht="25.5" x14ac:dyDescent="0.2">
      <c r="A69" s="52" t="s">
        <v>1598</v>
      </c>
      <c r="B69" s="162">
        <v>20199</v>
      </c>
      <c r="C69" s="167" t="s">
        <v>16</v>
      </c>
      <c r="D69" s="163" t="s">
        <v>656</v>
      </c>
      <c r="E69" s="73">
        <v>10711502</v>
      </c>
      <c r="F69" s="66">
        <v>92080003</v>
      </c>
      <c r="G69" s="191" t="s">
        <v>749</v>
      </c>
      <c r="H69" s="162" t="s">
        <v>652</v>
      </c>
      <c r="I69" s="73">
        <v>10</v>
      </c>
      <c r="J69" s="166">
        <v>6930</v>
      </c>
      <c r="K69" s="165">
        <f t="shared" si="1"/>
        <v>69300</v>
      </c>
      <c r="L69" s="66" t="s">
        <v>330</v>
      </c>
      <c r="M69" s="119" t="s">
        <v>13</v>
      </c>
    </row>
    <row r="70" spans="1:13" ht="38.25" x14ac:dyDescent="0.2">
      <c r="A70" s="52" t="s">
        <v>1598</v>
      </c>
      <c r="B70" s="162">
        <v>20199</v>
      </c>
      <c r="C70" s="163" t="s">
        <v>30</v>
      </c>
      <c r="D70" s="163" t="s">
        <v>22</v>
      </c>
      <c r="E70" s="73">
        <v>10171702</v>
      </c>
      <c r="F70" s="73">
        <v>92080138</v>
      </c>
      <c r="G70" s="191" t="s">
        <v>750</v>
      </c>
      <c r="H70" s="162" t="s">
        <v>650</v>
      </c>
      <c r="I70" s="73">
        <v>10</v>
      </c>
      <c r="J70" s="166">
        <v>5954</v>
      </c>
      <c r="K70" s="165">
        <f t="shared" si="1"/>
        <v>59540</v>
      </c>
      <c r="L70" s="66" t="s">
        <v>330</v>
      </c>
      <c r="M70" s="119" t="s">
        <v>13</v>
      </c>
    </row>
    <row r="71" spans="1:13" x14ac:dyDescent="0.2">
      <c r="A71" s="52" t="s">
        <v>1598</v>
      </c>
      <c r="B71" s="166">
        <v>20199</v>
      </c>
      <c r="C71" s="167" t="s">
        <v>243</v>
      </c>
      <c r="D71" s="167" t="s">
        <v>25</v>
      </c>
      <c r="E71" s="73">
        <v>10171699</v>
      </c>
      <c r="F71" s="73">
        <v>92029070</v>
      </c>
      <c r="G71" s="191" t="s">
        <v>751</v>
      </c>
      <c r="H71" s="162" t="s">
        <v>652</v>
      </c>
      <c r="I71" s="73">
        <v>52</v>
      </c>
      <c r="J71" s="166">
        <v>3524</v>
      </c>
      <c r="K71" s="165">
        <f>J71*I71</f>
        <v>183248</v>
      </c>
      <c r="L71" s="66" t="s">
        <v>330</v>
      </c>
      <c r="M71" s="119" t="s">
        <v>13</v>
      </c>
    </row>
    <row r="72" spans="1:13" ht="38.25" x14ac:dyDescent="0.2">
      <c r="A72" s="52" t="s">
        <v>1598</v>
      </c>
      <c r="B72" s="162">
        <v>20199</v>
      </c>
      <c r="C72" s="163" t="s">
        <v>30</v>
      </c>
      <c r="D72" s="163" t="s">
        <v>22</v>
      </c>
      <c r="E72" s="73">
        <v>10171702</v>
      </c>
      <c r="F72" s="73">
        <v>92080175</v>
      </c>
      <c r="G72" s="191" t="s">
        <v>752</v>
      </c>
      <c r="H72" s="162" t="s">
        <v>650</v>
      </c>
      <c r="I72" s="73">
        <v>43</v>
      </c>
      <c r="J72" s="166">
        <v>3594</v>
      </c>
      <c r="K72" s="165">
        <f t="shared" si="1"/>
        <v>154542</v>
      </c>
      <c r="L72" s="66" t="s">
        <v>330</v>
      </c>
      <c r="M72" s="119" t="s">
        <v>13</v>
      </c>
    </row>
    <row r="73" spans="1:13" x14ac:dyDescent="0.2">
      <c r="A73" s="52" t="s">
        <v>1598</v>
      </c>
      <c r="B73" s="162">
        <v>20199</v>
      </c>
      <c r="C73" s="163" t="s">
        <v>227</v>
      </c>
      <c r="D73" s="163" t="s">
        <v>753</v>
      </c>
      <c r="E73" s="163" t="s">
        <v>754</v>
      </c>
      <c r="F73" s="163" t="s">
        <v>755</v>
      </c>
      <c r="G73" s="183" t="s">
        <v>756</v>
      </c>
      <c r="H73" s="162" t="s">
        <v>640</v>
      </c>
      <c r="I73" s="73">
        <v>100</v>
      </c>
      <c r="J73" s="166">
        <v>850</v>
      </c>
      <c r="K73" s="165">
        <f t="shared" si="1"/>
        <v>85000</v>
      </c>
      <c r="L73" s="66" t="s">
        <v>330</v>
      </c>
      <c r="M73" s="119" t="s">
        <v>13</v>
      </c>
    </row>
    <row r="74" spans="1:13" ht="25.5" x14ac:dyDescent="0.2">
      <c r="A74" s="52" t="s">
        <v>1598</v>
      </c>
      <c r="B74" s="162">
        <v>20199</v>
      </c>
      <c r="C74" s="163" t="s">
        <v>32</v>
      </c>
      <c r="D74" s="163" t="s">
        <v>152</v>
      </c>
      <c r="E74" s="73">
        <v>10171701</v>
      </c>
      <c r="F74" s="73">
        <v>92080249</v>
      </c>
      <c r="G74" s="171" t="s">
        <v>757</v>
      </c>
      <c r="H74" s="162" t="s">
        <v>706</v>
      </c>
      <c r="I74" s="73">
        <v>2</v>
      </c>
      <c r="J74" s="166">
        <v>14465</v>
      </c>
      <c r="K74" s="165">
        <f>J74*I74</f>
        <v>28930</v>
      </c>
      <c r="L74" s="66" t="s">
        <v>330</v>
      </c>
      <c r="M74" s="119" t="s">
        <v>13</v>
      </c>
    </row>
    <row r="75" spans="1:13" ht="38.25" x14ac:dyDescent="0.2">
      <c r="A75" s="52" t="s">
        <v>1598</v>
      </c>
      <c r="B75" s="162">
        <v>20199</v>
      </c>
      <c r="C75" s="163" t="s">
        <v>32</v>
      </c>
      <c r="D75" s="163" t="s">
        <v>152</v>
      </c>
      <c r="E75" s="73">
        <v>10171701</v>
      </c>
      <c r="F75" s="73">
        <v>92079989</v>
      </c>
      <c r="G75" s="171" t="s">
        <v>758</v>
      </c>
      <c r="H75" s="162" t="s">
        <v>706</v>
      </c>
      <c r="I75" s="73">
        <v>10</v>
      </c>
      <c r="J75" s="166">
        <v>10165</v>
      </c>
      <c r="K75" s="165">
        <f t="shared" si="1"/>
        <v>101650</v>
      </c>
      <c r="L75" s="66" t="s">
        <v>330</v>
      </c>
      <c r="M75" s="119" t="s">
        <v>13</v>
      </c>
    </row>
    <row r="76" spans="1:13" ht="38.25" x14ac:dyDescent="0.2">
      <c r="A76" s="52" t="s">
        <v>1598</v>
      </c>
      <c r="B76" s="162">
        <v>20199</v>
      </c>
      <c r="C76" s="163" t="s">
        <v>32</v>
      </c>
      <c r="D76" s="163" t="s">
        <v>22</v>
      </c>
      <c r="E76" s="73">
        <v>10171701</v>
      </c>
      <c r="F76" s="73">
        <v>92079990</v>
      </c>
      <c r="G76" s="196" t="s">
        <v>1479</v>
      </c>
      <c r="H76" s="162" t="s">
        <v>652</v>
      </c>
      <c r="I76" s="73">
        <v>10</v>
      </c>
      <c r="J76" s="166">
        <v>4562</v>
      </c>
      <c r="K76" s="165">
        <f t="shared" si="1"/>
        <v>45620</v>
      </c>
      <c r="L76" s="66" t="s">
        <v>330</v>
      </c>
      <c r="M76" s="119" t="s">
        <v>13</v>
      </c>
    </row>
    <row r="77" spans="1:13" ht="38.25" x14ac:dyDescent="0.2">
      <c r="A77" s="52" t="s">
        <v>1598</v>
      </c>
      <c r="B77" s="162">
        <v>20199</v>
      </c>
      <c r="C77" s="163" t="s">
        <v>32</v>
      </c>
      <c r="D77" s="163" t="s">
        <v>22</v>
      </c>
      <c r="E77" s="73">
        <v>10171701</v>
      </c>
      <c r="F77" s="73">
        <v>92080181</v>
      </c>
      <c r="G77" s="171" t="s">
        <v>759</v>
      </c>
      <c r="H77" s="162" t="s">
        <v>650</v>
      </c>
      <c r="I77" s="73">
        <v>1</v>
      </c>
      <c r="J77" s="166">
        <v>13594</v>
      </c>
      <c r="K77" s="165">
        <f t="shared" si="1"/>
        <v>13594</v>
      </c>
      <c r="L77" s="66" t="s">
        <v>330</v>
      </c>
      <c r="M77" s="119" t="s">
        <v>13</v>
      </c>
    </row>
    <row r="78" spans="1:13" ht="38.25" x14ac:dyDescent="0.2">
      <c r="A78" s="52" t="s">
        <v>1598</v>
      </c>
      <c r="B78" s="162">
        <v>20199</v>
      </c>
      <c r="C78" s="163" t="s">
        <v>32</v>
      </c>
      <c r="D78" s="163" t="s">
        <v>152</v>
      </c>
      <c r="E78" s="73">
        <v>10171701</v>
      </c>
      <c r="F78" s="73">
        <v>92051361</v>
      </c>
      <c r="G78" s="193" t="s">
        <v>760</v>
      </c>
      <c r="H78" s="162" t="s">
        <v>666</v>
      </c>
      <c r="I78" s="73">
        <v>70</v>
      </c>
      <c r="J78" s="166">
        <v>4454</v>
      </c>
      <c r="K78" s="165">
        <f t="shared" si="1"/>
        <v>311780</v>
      </c>
      <c r="L78" s="66" t="s">
        <v>330</v>
      </c>
      <c r="M78" s="119" t="s">
        <v>13</v>
      </c>
    </row>
    <row r="79" spans="1:13" ht="25.5" x14ac:dyDescent="0.2">
      <c r="A79" s="52" t="s">
        <v>1598</v>
      </c>
      <c r="B79" s="162">
        <v>20199</v>
      </c>
      <c r="C79" s="163" t="s">
        <v>32</v>
      </c>
      <c r="D79" s="163" t="s">
        <v>29</v>
      </c>
      <c r="E79" s="73">
        <v>10171701</v>
      </c>
      <c r="F79" s="73">
        <v>92028981</v>
      </c>
      <c r="G79" s="171" t="s">
        <v>761</v>
      </c>
      <c r="H79" s="162" t="s">
        <v>652</v>
      </c>
      <c r="I79" s="73">
        <v>5</v>
      </c>
      <c r="J79" s="166">
        <v>7580</v>
      </c>
      <c r="K79" s="165">
        <f t="shared" si="1"/>
        <v>37900</v>
      </c>
      <c r="L79" s="66" t="s">
        <v>330</v>
      </c>
      <c r="M79" s="119" t="s">
        <v>13</v>
      </c>
    </row>
    <row r="80" spans="1:13" ht="25.5" x14ac:dyDescent="0.2">
      <c r="A80" s="52" t="s">
        <v>1598</v>
      </c>
      <c r="B80" s="162">
        <v>20199</v>
      </c>
      <c r="C80" s="163" t="s">
        <v>32</v>
      </c>
      <c r="D80" s="163" t="s">
        <v>762</v>
      </c>
      <c r="E80" s="73">
        <v>10171701</v>
      </c>
      <c r="F80" s="73">
        <v>92028982</v>
      </c>
      <c r="G80" s="193" t="s">
        <v>763</v>
      </c>
      <c r="H80" s="162" t="s">
        <v>652</v>
      </c>
      <c r="I80" s="73">
        <v>170</v>
      </c>
      <c r="J80" s="166">
        <v>2440</v>
      </c>
      <c r="K80" s="165">
        <f t="shared" si="1"/>
        <v>414800</v>
      </c>
      <c r="L80" s="66" t="s">
        <v>330</v>
      </c>
      <c r="M80" s="119" t="s">
        <v>13</v>
      </c>
    </row>
    <row r="81" spans="1:13" ht="25.5" x14ac:dyDescent="0.2">
      <c r="A81" s="52" t="s">
        <v>1598</v>
      </c>
      <c r="B81" s="162">
        <v>20199</v>
      </c>
      <c r="C81" s="163" t="s">
        <v>32</v>
      </c>
      <c r="D81" s="163" t="s">
        <v>764</v>
      </c>
      <c r="E81" s="73">
        <v>10171701</v>
      </c>
      <c r="F81" s="73">
        <v>92015256</v>
      </c>
      <c r="G81" s="196" t="s">
        <v>765</v>
      </c>
      <c r="H81" s="162" t="s">
        <v>652</v>
      </c>
      <c r="I81" s="73">
        <v>148</v>
      </c>
      <c r="J81" s="166">
        <v>2120</v>
      </c>
      <c r="K81" s="165">
        <f t="shared" si="1"/>
        <v>313760</v>
      </c>
      <c r="L81" s="66" t="s">
        <v>330</v>
      </c>
      <c r="M81" s="119" t="s">
        <v>13</v>
      </c>
    </row>
    <row r="82" spans="1:13" ht="38.25" x14ac:dyDescent="0.2">
      <c r="A82" s="52" t="s">
        <v>1598</v>
      </c>
      <c r="B82" s="162">
        <v>20199</v>
      </c>
      <c r="C82" s="163" t="s">
        <v>32</v>
      </c>
      <c r="D82" s="163" t="s">
        <v>766</v>
      </c>
      <c r="E82" s="73">
        <v>10171701</v>
      </c>
      <c r="F82" s="73">
        <v>92079992</v>
      </c>
      <c r="G82" s="190" t="s">
        <v>767</v>
      </c>
      <c r="H82" s="162" t="s">
        <v>652</v>
      </c>
      <c r="I82" s="73">
        <v>15</v>
      </c>
      <c r="J82" s="166">
        <v>13569</v>
      </c>
      <c r="K82" s="165">
        <f>J82*I82</f>
        <v>203535</v>
      </c>
      <c r="L82" s="66" t="s">
        <v>330</v>
      </c>
      <c r="M82" s="119" t="s">
        <v>13</v>
      </c>
    </row>
    <row r="83" spans="1:13" ht="25.5" x14ac:dyDescent="0.2">
      <c r="A83" s="52" t="s">
        <v>1598</v>
      </c>
      <c r="B83" s="162">
        <v>20199</v>
      </c>
      <c r="C83" s="163" t="s">
        <v>214</v>
      </c>
      <c r="D83" s="163" t="s">
        <v>768</v>
      </c>
      <c r="E83" s="73">
        <v>10171605</v>
      </c>
      <c r="F83" s="73">
        <v>92077050</v>
      </c>
      <c r="G83" s="191" t="s">
        <v>769</v>
      </c>
      <c r="H83" s="162" t="s">
        <v>650</v>
      </c>
      <c r="I83" s="73">
        <v>8190</v>
      </c>
      <c r="J83" s="166">
        <v>212</v>
      </c>
      <c r="K83" s="165">
        <f>J83*I83</f>
        <v>1736280</v>
      </c>
      <c r="L83" s="66" t="s">
        <v>330</v>
      </c>
      <c r="M83" s="119" t="s">
        <v>13</v>
      </c>
    </row>
    <row r="84" spans="1:13" ht="38.25" x14ac:dyDescent="0.2">
      <c r="A84" s="52" t="s">
        <v>1598</v>
      </c>
      <c r="B84" s="162">
        <v>20199</v>
      </c>
      <c r="C84" s="163" t="s">
        <v>214</v>
      </c>
      <c r="D84" s="163" t="s">
        <v>770</v>
      </c>
      <c r="E84" s="73">
        <v>10171605</v>
      </c>
      <c r="F84" s="73">
        <v>92079571</v>
      </c>
      <c r="G84" s="196" t="s">
        <v>771</v>
      </c>
      <c r="H84" s="162" t="s">
        <v>666</v>
      </c>
      <c r="I84" s="73">
        <v>112</v>
      </c>
      <c r="J84" s="166">
        <v>4031</v>
      </c>
      <c r="K84" s="165">
        <f>J84*I84</f>
        <v>451472</v>
      </c>
      <c r="L84" s="66" t="s">
        <v>330</v>
      </c>
      <c r="M84" s="119" t="s">
        <v>13</v>
      </c>
    </row>
    <row r="85" spans="1:13" ht="25.5" x14ac:dyDescent="0.2">
      <c r="A85" s="52" t="s">
        <v>1598</v>
      </c>
      <c r="B85" s="162">
        <v>20199</v>
      </c>
      <c r="C85" s="163" t="s">
        <v>214</v>
      </c>
      <c r="D85" s="167" t="s">
        <v>772</v>
      </c>
      <c r="E85" s="73">
        <v>10171599</v>
      </c>
      <c r="F85" s="73">
        <v>92015287</v>
      </c>
      <c r="G85" s="196" t="s">
        <v>773</v>
      </c>
      <c r="H85" s="162" t="s">
        <v>650</v>
      </c>
      <c r="I85" s="73">
        <v>5355</v>
      </c>
      <c r="J85" s="166">
        <v>208</v>
      </c>
      <c r="K85" s="165">
        <f>J85*I85</f>
        <v>1113840</v>
      </c>
      <c r="L85" s="66" t="s">
        <v>330</v>
      </c>
      <c r="M85" s="119" t="s">
        <v>13</v>
      </c>
    </row>
    <row r="86" spans="1:13" x14ac:dyDescent="0.2">
      <c r="A86" s="52" t="s">
        <v>1598</v>
      </c>
      <c r="B86" s="162">
        <v>20199</v>
      </c>
      <c r="C86" s="163" t="s">
        <v>214</v>
      </c>
      <c r="D86" s="167" t="s">
        <v>744</v>
      </c>
      <c r="E86" s="167" t="s">
        <v>774</v>
      </c>
      <c r="F86" s="167" t="s">
        <v>775</v>
      </c>
      <c r="G86" s="197" t="s">
        <v>776</v>
      </c>
      <c r="H86" s="162" t="s">
        <v>652</v>
      </c>
      <c r="I86" s="73">
        <v>24</v>
      </c>
      <c r="J86" s="166">
        <v>7248</v>
      </c>
      <c r="K86" s="165">
        <f>J86*I86</f>
        <v>173952</v>
      </c>
      <c r="L86" s="66" t="s">
        <v>330</v>
      </c>
      <c r="M86" s="119" t="s">
        <v>13</v>
      </c>
    </row>
    <row r="87" spans="1:13" ht="25.5" x14ac:dyDescent="0.2">
      <c r="A87" s="52" t="s">
        <v>1598</v>
      </c>
      <c r="B87" s="162">
        <v>20199</v>
      </c>
      <c r="C87" s="163" t="s">
        <v>214</v>
      </c>
      <c r="D87" s="163" t="s">
        <v>777</v>
      </c>
      <c r="E87" s="73">
        <v>10171601</v>
      </c>
      <c r="F87" s="73">
        <v>92028998</v>
      </c>
      <c r="G87" s="191" t="s">
        <v>778</v>
      </c>
      <c r="H87" s="162" t="s">
        <v>650</v>
      </c>
      <c r="I87" s="73">
        <v>8685</v>
      </c>
      <c r="J87" s="166">
        <v>187</v>
      </c>
      <c r="K87" s="165">
        <f t="shared" si="1"/>
        <v>1624095</v>
      </c>
      <c r="L87" s="66" t="s">
        <v>330</v>
      </c>
      <c r="M87" s="119" t="s">
        <v>13</v>
      </c>
    </row>
    <row r="88" spans="1:13" ht="38.25" x14ac:dyDescent="0.2">
      <c r="A88" s="52" t="s">
        <v>1598</v>
      </c>
      <c r="B88" s="162">
        <v>20199</v>
      </c>
      <c r="C88" s="163" t="s">
        <v>214</v>
      </c>
      <c r="D88" s="163" t="s">
        <v>779</v>
      </c>
      <c r="E88" s="73">
        <v>10171698</v>
      </c>
      <c r="F88" s="73">
        <v>92079002</v>
      </c>
      <c r="G88" s="198" t="s">
        <v>780</v>
      </c>
      <c r="H88" s="162" t="s">
        <v>666</v>
      </c>
      <c r="I88" s="82">
        <v>2</v>
      </c>
      <c r="J88" s="166">
        <v>2776</v>
      </c>
      <c r="K88" s="165">
        <f t="shared" si="1"/>
        <v>5552</v>
      </c>
      <c r="L88" s="66" t="s">
        <v>330</v>
      </c>
      <c r="M88" s="119" t="s">
        <v>13</v>
      </c>
    </row>
    <row r="89" spans="1:13" ht="25.5" x14ac:dyDescent="0.2">
      <c r="A89" s="52" t="s">
        <v>1598</v>
      </c>
      <c r="B89" s="162">
        <v>20199</v>
      </c>
      <c r="C89" s="163" t="s">
        <v>214</v>
      </c>
      <c r="D89" s="163" t="s">
        <v>779</v>
      </c>
      <c r="E89" s="73">
        <v>10171505</v>
      </c>
      <c r="F89" s="73">
        <v>92015270</v>
      </c>
      <c r="G89" s="198" t="s">
        <v>781</v>
      </c>
      <c r="H89" s="162" t="s">
        <v>666</v>
      </c>
      <c r="I89" s="82">
        <v>2</v>
      </c>
      <c r="J89" s="166">
        <v>2776</v>
      </c>
      <c r="K89" s="165">
        <f>J89*I89</f>
        <v>5552</v>
      </c>
      <c r="L89" s="66" t="s">
        <v>330</v>
      </c>
      <c r="M89" s="119" t="s">
        <v>13</v>
      </c>
    </row>
    <row r="90" spans="1:13" ht="38.25" x14ac:dyDescent="0.2">
      <c r="A90" s="52" t="s">
        <v>1598</v>
      </c>
      <c r="B90" s="162">
        <v>20199</v>
      </c>
      <c r="C90" s="163" t="s">
        <v>214</v>
      </c>
      <c r="D90" s="163" t="s">
        <v>167</v>
      </c>
      <c r="E90" s="73">
        <v>10171607</v>
      </c>
      <c r="F90" s="73">
        <v>92079617</v>
      </c>
      <c r="G90" s="199" t="s">
        <v>782</v>
      </c>
      <c r="H90" s="162" t="s">
        <v>666</v>
      </c>
      <c r="I90" s="73">
        <v>6</v>
      </c>
      <c r="J90" s="166">
        <v>5871</v>
      </c>
      <c r="K90" s="165">
        <f t="shared" si="1"/>
        <v>35226</v>
      </c>
      <c r="L90" s="66" t="s">
        <v>330</v>
      </c>
      <c r="M90" s="119" t="s">
        <v>13</v>
      </c>
    </row>
    <row r="91" spans="1:13" ht="25.5" x14ac:dyDescent="0.2">
      <c r="A91" s="52" t="s">
        <v>1598</v>
      </c>
      <c r="B91" s="162">
        <v>20199</v>
      </c>
      <c r="C91" s="163" t="s">
        <v>214</v>
      </c>
      <c r="D91" s="163" t="s">
        <v>167</v>
      </c>
      <c r="E91" s="73">
        <v>10171505</v>
      </c>
      <c r="F91" s="73">
        <v>92015268</v>
      </c>
      <c r="G91" s="191" t="s">
        <v>783</v>
      </c>
      <c r="H91" s="162" t="s">
        <v>706</v>
      </c>
      <c r="I91" s="73">
        <v>28</v>
      </c>
      <c r="J91" s="166">
        <v>3289</v>
      </c>
      <c r="K91" s="165">
        <f t="shared" si="1"/>
        <v>92092</v>
      </c>
      <c r="L91" s="66" t="s">
        <v>330</v>
      </c>
      <c r="M91" s="119" t="s">
        <v>13</v>
      </c>
    </row>
    <row r="92" spans="1:13" ht="38.25" x14ac:dyDescent="0.2">
      <c r="A92" s="52" t="s">
        <v>1598</v>
      </c>
      <c r="B92" s="162">
        <v>20199</v>
      </c>
      <c r="C92" s="163" t="s">
        <v>214</v>
      </c>
      <c r="D92" s="163" t="s">
        <v>784</v>
      </c>
      <c r="E92" s="73">
        <v>10171605</v>
      </c>
      <c r="F92" s="73">
        <v>92028959</v>
      </c>
      <c r="G92" s="193" t="s">
        <v>785</v>
      </c>
      <c r="H92" s="162" t="s">
        <v>650</v>
      </c>
      <c r="I92" s="66">
        <v>12510</v>
      </c>
      <c r="J92" s="166">
        <v>248</v>
      </c>
      <c r="K92" s="165">
        <f>I92*J92</f>
        <v>3102480</v>
      </c>
      <c r="L92" s="66" t="s">
        <v>330</v>
      </c>
      <c r="M92" s="119" t="s">
        <v>13</v>
      </c>
    </row>
    <row r="93" spans="1:13" ht="38.25" x14ac:dyDescent="0.2">
      <c r="A93" s="52" t="s">
        <v>1598</v>
      </c>
      <c r="B93" s="162">
        <v>20199</v>
      </c>
      <c r="C93" s="163" t="s">
        <v>16</v>
      </c>
      <c r="D93" s="163" t="s">
        <v>786</v>
      </c>
      <c r="E93" s="82">
        <v>10171602</v>
      </c>
      <c r="F93" s="66">
        <v>92080228</v>
      </c>
      <c r="G93" s="196" t="s">
        <v>787</v>
      </c>
      <c r="H93" s="162" t="s">
        <v>650</v>
      </c>
      <c r="I93" s="66">
        <v>180</v>
      </c>
      <c r="J93" s="166">
        <v>533</v>
      </c>
      <c r="K93" s="165">
        <f>I93*J93</f>
        <v>95940</v>
      </c>
      <c r="L93" s="66" t="s">
        <v>330</v>
      </c>
      <c r="M93" s="119" t="s">
        <v>13</v>
      </c>
    </row>
    <row r="94" spans="1:13" x14ac:dyDescent="0.2">
      <c r="A94" s="52" t="s">
        <v>1598</v>
      </c>
      <c r="B94" s="162">
        <v>20199</v>
      </c>
      <c r="C94" s="163" t="s">
        <v>214</v>
      </c>
      <c r="D94" s="163" t="s">
        <v>167</v>
      </c>
      <c r="E94" s="163" t="s">
        <v>788</v>
      </c>
      <c r="F94" s="163" t="s">
        <v>789</v>
      </c>
      <c r="G94" s="164" t="s">
        <v>790</v>
      </c>
      <c r="H94" s="162" t="s">
        <v>650</v>
      </c>
      <c r="I94" s="66">
        <v>4</v>
      </c>
      <c r="J94" s="166">
        <v>6500</v>
      </c>
      <c r="K94" s="165">
        <f>I94*J94</f>
        <v>26000</v>
      </c>
      <c r="L94" s="66" t="s">
        <v>330</v>
      </c>
      <c r="M94" s="119" t="s">
        <v>13</v>
      </c>
    </row>
    <row r="95" spans="1:13" ht="38.25" x14ac:dyDescent="0.2">
      <c r="A95" s="52" t="s">
        <v>1598</v>
      </c>
      <c r="B95" s="162">
        <v>20199</v>
      </c>
      <c r="C95" s="163" t="s">
        <v>214</v>
      </c>
      <c r="D95" s="163" t="s">
        <v>167</v>
      </c>
      <c r="E95" s="73">
        <v>10171603</v>
      </c>
      <c r="F95" s="73">
        <v>92079542</v>
      </c>
      <c r="G95" s="196" t="s">
        <v>791</v>
      </c>
      <c r="H95" s="162" t="s">
        <v>666</v>
      </c>
      <c r="I95" s="73">
        <v>16</v>
      </c>
      <c r="J95" s="166">
        <v>16613</v>
      </c>
      <c r="K95" s="165">
        <f t="shared" ref="K95:K103" si="2">J95*I95</f>
        <v>265808</v>
      </c>
      <c r="L95" s="66" t="s">
        <v>330</v>
      </c>
      <c r="M95" s="119" t="s">
        <v>13</v>
      </c>
    </row>
    <row r="96" spans="1:13" ht="38.25" x14ac:dyDescent="0.2">
      <c r="A96" s="52" t="s">
        <v>1598</v>
      </c>
      <c r="B96" s="162">
        <v>20199</v>
      </c>
      <c r="C96" s="163" t="s">
        <v>214</v>
      </c>
      <c r="D96" s="163" t="s">
        <v>167</v>
      </c>
      <c r="E96" s="73">
        <v>10171505</v>
      </c>
      <c r="F96" s="73">
        <v>92079539</v>
      </c>
      <c r="G96" s="176" t="s">
        <v>792</v>
      </c>
      <c r="H96" s="162" t="s">
        <v>666</v>
      </c>
      <c r="I96" s="73">
        <v>22</v>
      </c>
      <c r="J96" s="166">
        <v>16613</v>
      </c>
      <c r="K96" s="165">
        <f t="shared" si="2"/>
        <v>365486</v>
      </c>
      <c r="L96" s="66" t="s">
        <v>330</v>
      </c>
      <c r="M96" s="119" t="s">
        <v>13</v>
      </c>
    </row>
    <row r="97" spans="1:13" ht="38.25" x14ac:dyDescent="0.2">
      <c r="A97" s="52" t="s">
        <v>1598</v>
      </c>
      <c r="B97" s="162">
        <v>20199</v>
      </c>
      <c r="C97" s="163" t="s">
        <v>214</v>
      </c>
      <c r="D97" s="163" t="s">
        <v>793</v>
      </c>
      <c r="E97" s="73">
        <v>10171505</v>
      </c>
      <c r="F97" s="73">
        <v>92080306</v>
      </c>
      <c r="G97" s="196" t="s">
        <v>794</v>
      </c>
      <c r="H97" s="162" t="s">
        <v>666</v>
      </c>
      <c r="I97" s="73">
        <v>140</v>
      </c>
      <c r="J97" s="166">
        <v>2353</v>
      </c>
      <c r="K97" s="165">
        <f t="shared" si="2"/>
        <v>329420</v>
      </c>
      <c r="L97" s="66" t="s">
        <v>330</v>
      </c>
      <c r="M97" s="119" t="s">
        <v>13</v>
      </c>
    </row>
    <row r="98" spans="1:13" ht="38.25" x14ac:dyDescent="0.2">
      <c r="A98" s="52" t="s">
        <v>1598</v>
      </c>
      <c r="B98" s="162">
        <v>20199</v>
      </c>
      <c r="C98" s="163" t="s">
        <v>214</v>
      </c>
      <c r="D98" s="163" t="s">
        <v>795</v>
      </c>
      <c r="E98" s="73">
        <v>10171505</v>
      </c>
      <c r="F98" s="73">
        <v>92080310</v>
      </c>
      <c r="G98" s="196" t="s">
        <v>796</v>
      </c>
      <c r="H98" s="162" t="s">
        <v>666</v>
      </c>
      <c r="I98" s="73">
        <v>118</v>
      </c>
      <c r="J98" s="166">
        <v>2353</v>
      </c>
      <c r="K98" s="165">
        <f t="shared" si="2"/>
        <v>277654</v>
      </c>
      <c r="L98" s="66" t="s">
        <v>330</v>
      </c>
      <c r="M98" s="119" t="s">
        <v>13</v>
      </c>
    </row>
    <row r="99" spans="1:13" ht="38.25" x14ac:dyDescent="0.2">
      <c r="A99" s="52" t="s">
        <v>1598</v>
      </c>
      <c r="B99" s="162">
        <v>20199</v>
      </c>
      <c r="C99" s="163" t="s">
        <v>214</v>
      </c>
      <c r="D99" s="163" t="s">
        <v>167</v>
      </c>
      <c r="E99" s="73">
        <v>10171505</v>
      </c>
      <c r="F99" s="73">
        <v>92080737</v>
      </c>
      <c r="G99" s="171" t="s">
        <v>797</v>
      </c>
      <c r="H99" s="162" t="s">
        <v>652</v>
      </c>
      <c r="I99" s="73">
        <v>12</v>
      </c>
      <c r="J99" s="166">
        <v>15843</v>
      </c>
      <c r="K99" s="165">
        <f t="shared" si="2"/>
        <v>190116</v>
      </c>
      <c r="L99" s="66" t="s">
        <v>330</v>
      </c>
      <c r="M99" s="119" t="s">
        <v>13</v>
      </c>
    </row>
    <row r="100" spans="1:13" x14ac:dyDescent="0.2">
      <c r="A100" s="52" t="s">
        <v>1598</v>
      </c>
      <c r="B100" s="162">
        <v>20199</v>
      </c>
      <c r="C100" s="163">
        <v>900</v>
      </c>
      <c r="D100" s="163" t="s">
        <v>798</v>
      </c>
      <c r="E100" s="163" t="s">
        <v>799</v>
      </c>
      <c r="F100" s="163" t="s">
        <v>800</v>
      </c>
      <c r="G100" s="183" t="s">
        <v>801</v>
      </c>
      <c r="H100" s="162" t="s">
        <v>640</v>
      </c>
      <c r="I100" s="73">
        <v>143</v>
      </c>
      <c r="J100" s="166">
        <v>9500</v>
      </c>
      <c r="K100" s="165">
        <f t="shared" si="2"/>
        <v>1358500</v>
      </c>
      <c r="L100" s="66" t="s">
        <v>330</v>
      </c>
      <c r="M100" s="119" t="s">
        <v>13</v>
      </c>
    </row>
    <row r="101" spans="1:13" ht="25.5" x14ac:dyDescent="0.2">
      <c r="A101" s="52" t="s">
        <v>1598</v>
      </c>
      <c r="B101" s="162">
        <v>20199</v>
      </c>
      <c r="C101" s="163">
        <v>900</v>
      </c>
      <c r="D101" s="163" t="s">
        <v>802</v>
      </c>
      <c r="E101" s="73">
        <v>15101603</v>
      </c>
      <c r="F101" s="73">
        <v>92038979</v>
      </c>
      <c r="G101" s="193" t="s">
        <v>803</v>
      </c>
      <c r="H101" s="162" t="s">
        <v>650</v>
      </c>
      <c r="I101" s="73">
        <v>60</v>
      </c>
      <c r="J101" s="166">
        <v>925</v>
      </c>
      <c r="K101" s="165">
        <f t="shared" si="2"/>
        <v>55500</v>
      </c>
      <c r="L101" s="66" t="s">
        <v>330</v>
      </c>
      <c r="M101" s="119" t="s">
        <v>13</v>
      </c>
    </row>
    <row r="102" spans="1:13" ht="38.25" x14ac:dyDescent="0.2">
      <c r="A102" s="52" t="s">
        <v>1598</v>
      </c>
      <c r="B102" s="162">
        <v>20199</v>
      </c>
      <c r="C102" s="163">
        <v>900</v>
      </c>
      <c r="D102" s="163" t="s">
        <v>804</v>
      </c>
      <c r="E102" s="73">
        <v>10191509</v>
      </c>
      <c r="F102" s="73">
        <v>92010535</v>
      </c>
      <c r="G102" s="193" t="s">
        <v>805</v>
      </c>
      <c r="H102" s="162" t="s">
        <v>650</v>
      </c>
      <c r="I102" s="73">
        <v>9</v>
      </c>
      <c r="J102" s="166">
        <v>6896</v>
      </c>
      <c r="K102" s="165">
        <f t="shared" si="2"/>
        <v>62064</v>
      </c>
      <c r="L102" s="66" t="s">
        <v>330</v>
      </c>
      <c r="M102" s="119" t="s">
        <v>13</v>
      </c>
    </row>
    <row r="103" spans="1:13" ht="51" x14ac:dyDescent="0.2">
      <c r="A103" s="52" t="s">
        <v>1598</v>
      </c>
      <c r="B103" s="162">
        <v>20199</v>
      </c>
      <c r="C103" s="163" t="s">
        <v>33</v>
      </c>
      <c r="D103" s="163" t="s">
        <v>20</v>
      </c>
      <c r="E103" s="73">
        <v>10191506</v>
      </c>
      <c r="F103" s="73">
        <v>92079574</v>
      </c>
      <c r="G103" s="193" t="s">
        <v>806</v>
      </c>
      <c r="H103" s="162" t="s">
        <v>727</v>
      </c>
      <c r="I103" s="73">
        <v>5</v>
      </c>
      <c r="J103" s="166">
        <v>11820</v>
      </c>
      <c r="K103" s="165">
        <f t="shared" si="2"/>
        <v>59100</v>
      </c>
      <c r="L103" s="66" t="s">
        <v>330</v>
      </c>
      <c r="M103" s="119" t="s">
        <v>13</v>
      </c>
    </row>
    <row r="104" spans="1:13" ht="38.25" x14ac:dyDescent="0.2">
      <c r="A104" s="52" t="s">
        <v>1598</v>
      </c>
      <c r="B104" s="162">
        <v>20199</v>
      </c>
      <c r="C104" s="163" t="s">
        <v>33</v>
      </c>
      <c r="D104" s="163" t="s">
        <v>22</v>
      </c>
      <c r="E104" s="73">
        <v>10191512</v>
      </c>
      <c r="F104" s="66">
        <v>92079587</v>
      </c>
      <c r="G104" s="196" t="s">
        <v>807</v>
      </c>
      <c r="H104" s="162" t="s">
        <v>652</v>
      </c>
      <c r="I104" s="66">
        <v>9</v>
      </c>
      <c r="J104" s="166">
        <v>12600</v>
      </c>
      <c r="K104" s="165">
        <f t="shared" ref="K104:K169" si="3">I104*J104</f>
        <v>113400</v>
      </c>
      <c r="L104" s="66" t="s">
        <v>330</v>
      </c>
      <c r="M104" s="119" t="s">
        <v>13</v>
      </c>
    </row>
    <row r="105" spans="1:13" ht="38.25" x14ac:dyDescent="0.2">
      <c r="A105" s="52" t="s">
        <v>1598</v>
      </c>
      <c r="B105" s="162">
        <v>20199</v>
      </c>
      <c r="C105" s="163">
        <v>200</v>
      </c>
      <c r="D105" s="163" t="s">
        <v>174</v>
      </c>
      <c r="E105" s="73">
        <v>10191509</v>
      </c>
      <c r="F105" s="73">
        <v>92079822</v>
      </c>
      <c r="G105" s="191" t="s">
        <v>808</v>
      </c>
      <c r="H105" s="162" t="s">
        <v>650</v>
      </c>
      <c r="I105" s="16">
        <v>435</v>
      </c>
      <c r="J105" s="185">
        <v>2646</v>
      </c>
      <c r="K105" s="165">
        <f t="shared" si="3"/>
        <v>1151010</v>
      </c>
      <c r="L105" s="66" t="s">
        <v>330</v>
      </c>
      <c r="M105" s="119" t="s">
        <v>13</v>
      </c>
    </row>
    <row r="106" spans="1:13" x14ac:dyDescent="0.2">
      <c r="A106" s="52" t="s">
        <v>1598</v>
      </c>
      <c r="B106" s="162">
        <v>20199</v>
      </c>
      <c r="C106" s="163" t="s">
        <v>33</v>
      </c>
      <c r="D106" s="163" t="s">
        <v>809</v>
      </c>
      <c r="E106" s="66">
        <v>10191509</v>
      </c>
      <c r="F106" s="52">
        <v>92080304</v>
      </c>
      <c r="G106" s="183" t="s">
        <v>810</v>
      </c>
      <c r="H106" s="162" t="s">
        <v>650</v>
      </c>
      <c r="I106" s="16">
        <v>40</v>
      </c>
      <c r="J106" s="185">
        <v>7844</v>
      </c>
      <c r="K106" s="165">
        <f t="shared" si="3"/>
        <v>313760</v>
      </c>
      <c r="L106" s="66" t="s">
        <v>330</v>
      </c>
      <c r="M106" s="119" t="s">
        <v>13</v>
      </c>
    </row>
    <row r="107" spans="1:13" ht="25.5" x14ac:dyDescent="0.2">
      <c r="A107" s="52" t="s">
        <v>1598</v>
      </c>
      <c r="B107" s="162">
        <v>20199</v>
      </c>
      <c r="C107" s="163" t="s">
        <v>811</v>
      </c>
      <c r="D107" s="163" t="s">
        <v>31</v>
      </c>
      <c r="E107" s="73">
        <v>10191509</v>
      </c>
      <c r="F107" s="66">
        <v>92079998</v>
      </c>
      <c r="G107" s="191" t="s">
        <v>812</v>
      </c>
      <c r="H107" s="162" t="s">
        <v>650</v>
      </c>
      <c r="I107" s="16">
        <v>300</v>
      </c>
      <c r="J107" s="185">
        <v>1324</v>
      </c>
      <c r="K107" s="165">
        <f t="shared" si="3"/>
        <v>397200</v>
      </c>
      <c r="L107" s="66" t="s">
        <v>330</v>
      </c>
      <c r="M107" s="119" t="s">
        <v>13</v>
      </c>
    </row>
    <row r="108" spans="1:13" ht="25.5" x14ac:dyDescent="0.2">
      <c r="A108" s="52" t="s">
        <v>1598</v>
      </c>
      <c r="B108" s="162">
        <v>20199</v>
      </c>
      <c r="C108" s="163" t="s">
        <v>33</v>
      </c>
      <c r="D108" s="163" t="s">
        <v>22</v>
      </c>
      <c r="E108" s="73">
        <v>10191509</v>
      </c>
      <c r="F108" s="73">
        <v>92079980</v>
      </c>
      <c r="G108" s="196" t="s">
        <v>813</v>
      </c>
      <c r="H108" s="162" t="s">
        <v>650</v>
      </c>
      <c r="I108" s="16">
        <v>300</v>
      </c>
      <c r="J108" s="185">
        <v>1866</v>
      </c>
      <c r="K108" s="165">
        <f t="shared" si="3"/>
        <v>559800</v>
      </c>
      <c r="L108" s="66" t="s">
        <v>330</v>
      </c>
      <c r="M108" s="119" t="s">
        <v>13</v>
      </c>
    </row>
    <row r="109" spans="1:13" ht="38.25" x14ac:dyDescent="0.2">
      <c r="A109" s="52" t="s">
        <v>1598</v>
      </c>
      <c r="B109" s="162">
        <v>20199</v>
      </c>
      <c r="C109" s="163" t="s">
        <v>33</v>
      </c>
      <c r="D109" s="163" t="s">
        <v>22</v>
      </c>
      <c r="E109" s="73">
        <v>10191509</v>
      </c>
      <c r="F109" s="73">
        <v>92079031</v>
      </c>
      <c r="G109" s="200" t="s">
        <v>814</v>
      </c>
      <c r="H109" s="162" t="s">
        <v>652</v>
      </c>
      <c r="I109" s="16">
        <v>38</v>
      </c>
      <c r="J109" s="185">
        <v>8207</v>
      </c>
      <c r="K109" s="165">
        <f t="shared" si="3"/>
        <v>311866</v>
      </c>
      <c r="L109" s="66" t="s">
        <v>330</v>
      </c>
      <c r="M109" s="119" t="s">
        <v>13</v>
      </c>
    </row>
    <row r="110" spans="1:13" ht="25.5" x14ac:dyDescent="0.2">
      <c r="A110" s="52" t="s">
        <v>1598</v>
      </c>
      <c r="B110" s="162">
        <v>20199</v>
      </c>
      <c r="C110" s="163" t="s">
        <v>33</v>
      </c>
      <c r="D110" s="163" t="s">
        <v>22</v>
      </c>
      <c r="E110" s="73">
        <v>10191509</v>
      </c>
      <c r="F110" s="73">
        <v>92079034</v>
      </c>
      <c r="G110" s="196" t="s">
        <v>815</v>
      </c>
      <c r="H110" s="162" t="s">
        <v>640</v>
      </c>
      <c r="I110" s="16">
        <v>55</v>
      </c>
      <c r="J110" s="185">
        <v>12932</v>
      </c>
      <c r="K110" s="165">
        <f t="shared" si="3"/>
        <v>711260</v>
      </c>
      <c r="L110" s="66" t="s">
        <v>330</v>
      </c>
      <c r="M110" s="119" t="s">
        <v>13</v>
      </c>
    </row>
    <row r="111" spans="1:13" ht="25.5" x14ac:dyDescent="0.2">
      <c r="A111" s="52" t="s">
        <v>1598</v>
      </c>
      <c r="B111" s="162">
        <v>20199</v>
      </c>
      <c r="C111" s="163" t="s">
        <v>33</v>
      </c>
      <c r="D111" s="163" t="s">
        <v>22</v>
      </c>
      <c r="E111" s="73">
        <v>10191511</v>
      </c>
      <c r="F111" s="73">
        <v>92079035</v>
      </c>
      <c r="G111" s="200" t="s">
        <v>816</v>
      </c>
      <c r="H111" s="162" t="s">
        <v>652</v>
      </c>
      <c r="I111" s="16">
        <v>8</v>
      </c>
      <c r="J111" s="185">
        <v>74634</v>
      </c>
      <c r="K111" s="165">
        <f t="shared" si="3"/>
        <v>597072</v>
      </c>
      <c r="L111" s="66" t="s">
        <v>330</v>
      </c>
      <c r="M111" s="119" t="s">
        <v>13</v>
      </c>
    </row>
    <row r="112" spans="1:13" ht="38.25" x14ac:dyDescent="0.2">
      <c r="A112" s="52" t="s">
        <v>1598</v>
      </c>
      <c r="B112" s="162">
        <v>20199</v>
      </c>
      <c r="C112" s="163" t="s">
        <v>33</v>
      </c>
      <c r="D112" s="163" t="s">
        <v>817</v>
      </c>
      <c r="E112" s="73">
        <v>10191513</v>
      </c>
      <c r="F112" s="73">
        <v>92079036</v>
      </c>
      <c r="G112" s="191" t="s">
        <v>818</v>
      </c>
      <c r="H112" s="162" t="s">
        <v>652</v>
      </c>
      <c r="I112" s="66">
        <v>42</v>
      </c>
      <c r="J112" s="166">
        <v>9499</v>
      </c>
      <c r="K112" s="165">
        <f t="shared" si="3"/>
        <v>398958</v>
      </c>
      <c r="L112" s="66" t="s">
        <v>330</v>
      </c>
      <c r="M112" s="119" t="s">
        <v>13</v>
      </c>
    </row>
    <row r="113" spans="1:13" ht="38.25" x14ac:dyDescent="0.2">
      <c r="A113" s="52" t="s">
        <v>1598</v>
      </c>
      <c r="B113" s="162">
        <v>20199</v>
      </c>
      <c r="C113" s="163" t="s">
        <v>33</v>
      </c>
      <c r="D113" s="163" t="s">
        <v>677</v>
      </c>
      <c r="E113" s="73">
        <v>10191509</v>
      </c>
      <c r="F113" s="73">
        <v>92080204</v>
      </c>
      <c r="G113" s="196" t="s">
        <v>819</v>
      </c>
      <c r="H113" s="162" t="s">
        <v>652</v>
      </c>
      <c r="I113" s="66">
        <v>1</v>
      </c>
      <c r="J113" s="166">
        <v>12139</v>
      </c>
      <c r="K113" s="165">
        <f t="shared" si="3"/>
        <v>12139</v>
      </c>
      <c r="L113" s="66" t="s">
        <v>330</v>
      </c>
      <c r="M113" s="119" t="s">
        <v>13</v>
      </c>
    </row>
    <row r="114" spans="1:13" x14ac:dyDescent="0.2">
      <c r="A114" s="52" t="s">
        <v>1598</v>
      </c>
      <c r="B114" s="162">
        <v>20199</v>
      </c>
      <c r="C114" s="163" t="s">
        <v>33</v>
      </c>
      <c r="D114" s="163" t="s">
        <v>22</v>
      </c>
      <c r="E114" s="73">
        <v>10191509</v>
      </c>
      <c r="F114" s="73">
        <v>92080202</v>
      </c>
      <c r="G114" s="196" t="s">
        <v>820</v>
      </c>
      <c r="H114" s="162" t="s">
        <v>652</v>
      </c>
      <c r="I114" s="66">
        <v>8</v>
      </c>
      <c r="J114" s="166">
        <v>18600</v>
      </c>
      <c r="K114" s="165">
        <f t="shared" si="3"/>
        <v>148800</v>
      </c>
      <c r="L114" s="66" t="s">
        <v>330</v>
      </c>
      <c r="M114" s="119" t="s">
        <v>13</v>
      </c>
    </row>
    <row r="115" spans="1:13" ht="38.25" x14ac:dyDescent="0.2">
      <c r="A115" s="52" t="s">
        <v>1598</v>
      </c>
      <c r="B115" s="162">
        <v>20199</v>
      </c>
      <c r="C115" s="163" t="s">
        <v>33</v>
      </c>
      <c r="D115" s="163" t="s">
        <v>22</v>
      </c>
      <c r="E115" s="73">
        <v>10191512</v>
      </c>
      <c r="F115" s="73">
        <v>92080174</v>
      </c>
      <c r="G115" s="200" t="s">
        <v>807</v>
      </c>
      <c r="H115" s="162" t="s">
        <v>652</v>
      </c>
      <c r="I115" s="66">
        <v>9</v>
      </c>
      <c r="J115" s="166">
        <v>6501</v>
      </c>
      <c r="K115" s="165">
        <f>I115*J115</f>
        <v>58509</v>
      </c>
      <c r="L115" s="66" t="s">
        <v>330</v>
      </c>
      <c r="M115" s="119" t="s">
        <v>13</v>
      </c>
    </row>
    <row r="116" spans="1:13" ht="38.25" x14ac:dyDescent="0.2">
      <c r="A116" s="52" t="s">
        <v>1598</v>
      </c>
      <c r="B116" s="162">
        <v>20199</v>
      </c>
      <c r="C116" s="163" t="s">
        <v>33</v>
      </c>
      <c r="D116" s="163" t="s">
        <v>22</v>
      </c>
      <c r="E116" s="73">
        <v>10191509</v>
      </c>
      <c r="F116" s="73">
        <v>92080183</v>
      </c>
      <c r="G116" s="191" t="s">
        <v>821</v>
      </c>
      <c r="H116" s="162" t="s">
        <v>652</v>
      </c>
      <c r="I116" s="66">
        <v>2</v>
      </c>
      <c r="J116" s="166">
        <v>38000</v>
      </c>
      <c r="K116" s="165">
        <f t="shared" si="3"/>
        <v>76000</v>
      </c>
      <c r="L116" s="66" t="s">
        <v>330</v>
      </c>
      <c r="M116" s="119" t="s">
        <v>13</v>
      </c>
    </row>
    <row r="117" spans="1:13" ht="38.25" x14ac:dyDescent="0.2">
      <c r="A117" s="52" t="s">
        <v>1598</v>
      </c>
      <c r="B117" s="162">
        <v>20199</v>
      </c>
      <c r="C117" s="163" t="s">
        <v>33</v>
      </c>
      <c r="D117" s="163" t="s">
        <v>22</v>
      </c>
      <c r="E117" s="73">
        <v>10191509</v>
      </c>
      <c r="F117" s="73">
        <v>92080196</v>
      </c>
      <c r="G117" s="191" t="s">
        <v>822</v>
      </c>
      <c r="H117" s="162" t="s">
        <v>652</v>
      </c>
      <c r="I117" s="66">
        <v>2</v>
      </c>
      <c r="J117" s="166">
        <v>80000</v>
      </c>
      <c r="K117" s="165">
        <f t="shared" si="3"/>
        <v>160000</v>
      </c>
      <c r="L117" s="66" t="s">
        <v>330</v>
      </c>
      <c r="M117" s="119" t="s">
        <v>13</v>
      </c>
    </row>
    <row r="118" spans="1:13" ht="38.25" x14ac:dyDescent="0.2">
      <c r="A118" s="52" t="s">
        <v>1598</v>
      </c>
      <c r="B118" s="162">
        <v>20199</v>
      </c>
      <c r="C118" s="163" t="s">
        <v>33</v>
      </c>
      <c r="D118" s="163" t="s">
        <v>22</v>
      </c>
      <c r="E118" s="73">
        <v>10191509</v>
      </c>
      <c r="F118" s="73">
        <v>92080186</v>
      </c>
      <c r="G118" s="191" t="s">
        <v>823</v>
      </c>
      <c r="H118" s="162" t="s">
        <v>650</v>
      </c>
      <c r="I118" s="66">
        <v>4</v>
      </c>
      <c r="J118" s="166">
        <v>32000</v>
      </c>
      <c r="K118" s="165">
        <f t="shared" si="3"/>
        <v>128000</v>
      </c>
      <c r="L118" s="66" t="s">
        <v>330</v>
      </c>
      <c r="M118" s="119" t="s">
        <v>13</v>
      </c>
    </row>
    <row r="119" spans="1:13" ht="38.25" x14ac:dyDescent="0.2">
      <c r="A119" s="52" t="s">
        <v>1598</v>
      </c>
      <c r="B119" s="162">
        <v>20199</v>
      </c>
      <c r="C119" s="163" t="s">
        <v>33</v>
      </c>
      <c r="D119" s="163" t="s">
        <v>22</v>
      </c>
      <c r="E119" s="73">
        <v>10191509</v>
      </c>
      <c r="F119" s="73">
        <v>92079538</v>
      </c>
      <c r="G119" s="201" t="s">
        <v>824</v>
      </c>
      <c r="H119" s="162" t="s">
        <v>652</v>
      </c>
      <c r="I119" s="66">
        <v>3</v>
      </c>
      <c r="J119" s="166">
        <v>7600</v>
      </c>
      <c r="K119" s="165">
        <f t="shared" si="3"/>
        <v>22800</v>
      </c>
      <c r="L119" s="66" t="s">
        <v>330</v>
      </c>
      <c r="M119" s="119" t="s">
        <v>13</v>
      </c>
    </row>
    <row r="120" spans="1:13" ht="38.25" x14ac:dyDescent="0.2">
      <c r="A120" s="52" t="s">
        <v>1598</v>
      </c>
      <c r="B120" s="162">
        <v>20199</v>
      </c>
      <c r="C120" s="163" t="s">
        <v>33</v>
      </c>
      <c r="D120" s="163" t="s">
        <v>22</v>
      </c>
      <c r="E120" s="73">
        <v>10191512</v>
      </c>
      <c r="F120" s="66">
        <v>92079587</v>
      </c>
      <c r="G120" s="196" t="s">
        <v>807</v>
      </c>
      <c r="H120" s="162" t="s">
        <v>652</v>
      </c>
      <c r="I120" s="66">
        <v>9</v>
      </c>
      <c r="J120" s="166">
        <v>6501</v>
      </c>
      <c r="K120" s="165">
        <f t="shared" si="3"/>
        <v>58509</v>
      </c>
      <c r="L120" s="66" t="s">
        <v>330</v>
      </c>
      <c r="M120" s="119" t="s">
        <v>13</v>
      </c>
    </row>
    <row r="121" spans="1:13" ht="25.5" x14ac:dyDescent="0.2">
      <c r="A121" s="52" t="s">
        <v>1598</v>
      </c>
      <c r="B121" s="162">
        <v>20199</v>
      </c>
      <c r="C121" s="163" t="s">
        <v>33</v>
      </c>
      <c r="D121" s="163" t="s">
        <v>825</v>
      </c>
      <c r="E121" s="73">
        <v>10191509</v>
      </c>
      <c r="F121" s="73">
        <v>92015254</v>
      </c>
      <c r="G121" s="191" t="s">
        <v>826</v>
      </c>
      <c r="H121" s="162" t="s">
        <v>652</v>
      </c>
      <c r="I121" s="66">
        <v>2</v>
      </c>
      <c r="J121" s="166">
        <v>7246</v>
      </c>
      <c r="K121" s="165">
        <f t="shared" si="3"/>
        <v>14492</v>
      </c>
      <c r="L121" s="66" t="s">
        <v>330</v>
      </c>
      <c r="M121" s="119" t="s">
        <v>13</v>
      </c>
    </row>
    <row r="122" spans="1:13" x14ac:dyDescent="0.2">
      <c r="A122" s="52" t="s">
        <v>1598</v>
      </c>
      <c r="B122" s="162">
        <v>20199</v>
      </c>
      <c r="C122" s="163" t="s">
        <v>33</v>
      </c>
      <c r="D122" s="163" t="s">
        <v>825</v>
      </c>
      <c r="E122" s="123">
        <v>10191515</v>
      </c>
      <c r="F122" s="123">
        <v>92136291</v>
      </c>
      <c r="G122" s="191" t="s">
        <v>827</v>
      </c>
      <c r="H122" s="162" t="s">
        <v>650</v>
      </c>
      <c r="I122" s="16">
        <v>11</v>
      </c>
      <c r="J122" s="185">
        <v>4057</v>
      </c>
      <c r="K122" s="165">
        <f t="shared" si="3"/>
        <v>44627</v>
      </c>
      <c r="L122" s="66" t="s">
        <v>330</v>
      </c>
      <c r="M122" s="119" t="s">
        <v>13</v>
      </c>
    </row>
    <row r="123" spans="1:13" ht="38.25" x14ac:dyDescent="0.2">
      <c r="A123" s="52" t="s">
        <v>1598</v>
      </c>
      <c r="B123" s="162">
        <v>20199</v>
      </c>
      <c r="C123" s="163" t="s">
        <v>33</v>
      </c>
      <c r="D123" s="163" t="s">
        <v>828</v>
      </c>
      <c r="E123" s="73">
        <v>10191509</v>
      </c>
      <c r="F123" s="73">
        <v>92080304</v>
      </c>
      <c r="G123" s="191" t="s">
        <v>829</v>
      </c>
      <c r="H123" s="162" t="s">
        <v>652</v>
      </c>
      <c r="I123" s="16">
        <v>45</v>
      </c>
      <c r="J123" s="185">
        <v>1800</v>
      </c>
      <c r="K123" s="165">
        <f t="shared" si="3"/>
        <v>81000</v>
      </c>
      <c r="L123" s="66" t="s">
        <v>330</v>
      </c>
      <c r="M123" s="119" t="s">
        <v>13</v>
      </c>
    </row>
    <row r="124" spans="1:13" ht="38.25" x14ac:dyDescent="0.2">
      <c r="A124" s="52" t="s">
        <v>1598</v>
      </c>
      <c r="B124" s="162">
        <v>20199</v>
      </c>
      <c r="C124" s="163" t="s">
        <v>33</v>
      </c>
      <c r="D124" s="163" t="s">
        <v>830</v>
      </c>
      <c r="E124" s="73">
        <v>10191509</v>
      </c>
      <c r="F124" s="73">
        <v>92080229</v>
      </c>
      <c r="G124" s="191" t="s">
        <v>831</v>
      </c>
      <c r="H124" s="162" t="s">
        <v>650</v>
      </c>
      <c r="I124" s="16">
        <v>0.5</v>
      </c>
      <c r="J124" s="185">
        <v>14628</v>
      </c>
      <c r="K124" s="165">
        <f t="shared" si="3"/>
        <v>7314</v>
      </c>
      <c r="L124" s="66" t="s">
        <v>330</v>
      </c>
      <c r="M124" s="119" t="s">
        <v>13</v>
      </c>
    </row>
    <row r="125" spans="1:13" ht="38.25" x14ac:dyDescent="0.2">
      <c r="A125" s="52" t="s">
        <v>1598</v>
      </c>
      <c r="B125" s="162">
        <v>20199</v>
      </c>
      <c r="C125" s="163" t="s">
        <v>33</v>
      </c>
      <c r="D125" s="202" t="s">
        <v>832</v>
      </c>
      <c r="E125" s="73">
        <v>10191516</v>
      </c>
      <c r="F125" s="73">
        <v>92079620</v>
      </c>
      <c r="G125" s="191" t="s">
        <v>833</v>
      </c>
      <c r="H125" s="162" t="s">
        <v>652</v>
      </c>
      <c r="I125" s="16">
        <v>20</v>
      </c>
      <c r="J125" s="185">
        <v>4245</v>
      </c>
      <c r="K125" s="165">
        <f t="shared" si="3"/>
        <v>84900</v>
      </c>
      <c r="L125" s="66" t="s">
        <v>330</v>
      </c>
      <c r="M125" s="119" t="s">
        <v>13</v>
      </c>
    </row>
    <row r="126" spans="1:13" ht="38.25" x14ac:dyDescent="0.2">
      <c r="A126" s="52" t="s">
        <v>1598</v>
      </c>
      <c r="B126" s="162">
        <v>20199</v>
      </c>
      <c r="C126" s="163" t="s">
        <v>33</v>
      </c>
      <c r="D126" s="163" t="s">
        <v>834</v>
      </c>
      <c r="E126" s="73">
        <v>10191509</v>
      </c>
      <c r="F126" s="73">
        <v>92010535</v>
      </c>
      <c r="G126" s="193" t="s">
        <v>805</v>
      </c>
      <c r="H126" s="162" t="s">
        <v>650</v>
      </c>
      <c r="I126" s="16">
        <v>20</v>
      </c>
      <c r="J126" s="185">
        <v>6896</v>
      </c>
      <c r="K126" s="165">
        <f>I126*J126</f>
        <v>137920</v>
      </c>
      <c r="L126" s="66" t="s">
        <v>330</v>
      </c>
      <c r="M126" s="119" t="s">
        <v>13</v>
      </c>
    </row>
    <row r="127" spans="1:13" ht="51" x14ac:dyDescent="0.2">
      <c r="A127" s="52" t="s">
        <v>1598</v>
      </c>
      <c r="B127" s="162">
        <v>20199</v>
      </c>
      <c r="C127" s="163" t="s">
        <v>33</v>
      </c>
      <c r="D127" s="163" t="s">
        <v>834</v>
      </c>
      <c r="E127" s="73">
        <v>10191510</v>
      </c>
      <c r="F127" s="73">
        <v>92079572</v>
      </c>
      <c r="G127" s="191" t="s">
        <v>835</v>
      </c>
      <c r="H127" s="162" t="s">
        <v>652</v>
      </c>
      <c r="I127" s="16">
        <v>26</v>
      </c>
      <c r="J127" s="185">
        <v>12131</v>
      </c>
      <c r="K127" s="165">
        <f t="shared" si="3"/>
        <v>315406</v>
      </c>
      <c r="L127" s="66" t="s">
        <v>330</v>
      </c>
      <c r="M127" s="119" t="s">
        <v>13</v>
      </c>
    </row>
    <row r="128" spans="1:13" x14ac:dyDescent="0.2">
      <c r="A128" s="52" t="s">
        <v>1598</v>
      </c>
      <c r="B128" s="162">
        <v>20199</v>
      </c>
      <c r="C128" s="163" t="s">
        <v>33</v>
      </c>
      <c r="D128" s="163" t="s">
        <v>836</v>
      </c>
      <c r="E128" s="163" t="s">
        <v>837</v>
      </c>
      <c r="F128" s="163" t="s">
        <v>838</v>
      </c>
      <c r="G128" s="164" t="s">
        <v>839</v>
      </c>
      <c r="H128" s="162" t="s">
        <v>666</v>
      </c>
      <c r="I128" s="16">
        <v>1</v>
      </c>
      <c r="J128" s="185">
        <v>6200</v>
      </c>
      <c r="K128" s="165">
        <f t="shared" si="3"/>
        <v>6200</v>
      </c>
      <c r="L128" s="66" t="s">
        <v>330</v>
      </c>
      <c r="M128" s="119" t="s">
        <v>13</v>
      </c>
    </row>
    <row r="129" spans="1:13" ht="25.5" x14ac:dyDescent="0.2">
      <c r="A129" s="52" t="s">
        <v>1598</v>
      </c>
      <c r="B129" s="162">
        <v>20199</v>
      </c>
      <c r="C129" s="167">
        <v>215</v>
      </c>
      <c r="D129" s="167" t="s">
        <v>27</v>
      </c>
      <c r="E129" s="73">
        <v>51471602</v>
      </c>
      <c r="F129" s="73">
        <v>92084994</v>
      </c>
      <c r="G129" s="171" t="s">
        <v>840</v>
      </c>
      <c r="H129" s="162" t="s">
        <v>652</v>
      </c>
      <c r="I129" s="66">
        <v>12</v>
      </c>
      <c r="J129" s="166">
        <v>3000</v>
      </c>
      <c r="K129" s="165">
        <f t="shared" si="3"/>
        <v>36000</v>
      </c>
      <c r="L129" s="66" t="s">
        <v>330</v>
      </c>
      <c r="M129" s="119" t="s">
        <v>13</v>
      </c>
    </row>
    <row r="130" spans="1:13" x14ac:dyDescent="0.2">
      <c r="A130" s="52" t="s">
        <v>1598</v>
      </c>
      <c r="B130" s="162">
        <v>20199</v>
      </c>
      <c r="C130" s="163">
        <v>900</v>
      </c>
      <c r="D130" s="163" t="s">
        <v>841</v>
      </c>
      <c r="E130" s="163" t="s">
        <v>842</v>
      </c>
      <c r="F130" s="163" t="s">
        <v>843</v>
      </c>
      <c r="G130" s="164" t="s">
        <v>844</v>
      </c>
      <c r="H130" s="162" t="s">
        <v>666</v>
      </c>
      <c r="I130" s="16">
        <v>88</v>
      </c>
      <c r="J130" s="162">
        <v>2148</v>
      </c>
      <c r="K130" s="165">
        <f t="shared" si="3"/>
        <v>189024</v>
      </c>
      <c r="L130" s="66" t="s">
        <v>330</v>
      </c>
      <c r="M130" s="119" t="s">
        <v>13</v>
      </c>
    </row>
    <row r="131" spans="1:13" x14ac:dyDescent="0.2">
      <c r="A131" s="52" t="s">
        <v>1598</v>
      </c>
      <c r="B131" s="162">
        <v>20199</v>
      </c>
      <c r="C131" s="163" t="s">
        <v>16</v>
      </c>
      <c r="D131" s="163" t="s">
        <v>845</v>
      </c>
      <c r="E131" s="163" t="s">
        <v>846</v>
      </c>
      <c r="F131" s="163" t="s">
        <v>847</v>
      </c>
      <c r="G131" s="164" t="s">
        <v>848</v>
      </c>
      <c r="H131" s="162" t="s">
        <v>650</v>
      </c>
      <c r="I131" s="16">
        <v>60</v>
      </c>
      <c r="J131" s="162">
        <v>1660</v>
      </c>
      <c r="K131" s="165">
        <f t="shared" si="3"/>
        <v>99600</v>
      </c>
      <c r="L131" s="66" t="s">
        <v>330</v>
      </c>
      <c r="M131" s="119" t="s">
        <v>13</v>
      </c>
    </row>
    <row r="132" spans="1:13" x14ac:dyDescent="0.2">
      <c r="A132" s="52" t="s">
        <v>1598</v>
      </c>
      <c r="B132" s="162">
        <v>20202</v>
      </c>
      <c r="C132" s="163" t="s">
        <v>214</v>
      </c>
      <c r="D132" s="163" t="s">
        <v>22</v>
      </c>
      <c r="E132" s="66">
        <v>10152001</v>
      </c>
      <c r="F132" s="66">
        <v>92082996</v>
      </c>
      <c r="G132" s="164" t="s">
        <v>849</v>
      </c>
      <c r="H132" s="162" t="s">
        <v>650</v>
      </c>
      <c r="I132" s="16">
        <v>0.06</v>
      </c>
      <c r="J132" s="162">
        <v>600000</v>
      </c>
      <c r="K132" s="165">
        <f t="shared" si="3"/>
        <v>36000</v>
      </c>
      <c r="L132" s="66" t="s">
        <v>330</v>
      </c>
      <c r="M132" s="119" t="s">
        <v>13</v>
      </c>
    </row>
    <row r="133" spans="1:13" x14ac:dyDescent="0.2">
      <c r="A133" s="52" t="s">
        <v>1598</v>
      </c>
      <c r="B133" s="162">
        <v>20202</v>
      </c>
      <c r="C133" s="163" t="s">
        <v>214</v>
      </c>
      <c r="D133" s="163" t="s">
        <v>22</v>
      </c>
      <c r="E133" s="66">
        <v>10151704</v>
      </c>
      <c r="F133" s="66">
        <v>92045154</v>
      </c>
      <c r="G133" s="164" t="s">
        <v>850</v>
      </c>
      <c r="H133" s="162" t="s">
        <v>650</v>
      </c>
      <c r="I133" s="16">
        <v>55</v>
      </c>
      <c r="J133" s="162">
        <v>20330</v>
      </c>
      <c r="K133" s="165">
        <f t="shared" si="3"/>
        <v>1118150</v>
      </c>
      <c r="L133" s="66" t="s">
        <v>330</v>
      </c>
      <c r="M133" s="119" t="s">
        <v>13</v>
      </c>
    </row>
    <row r="134" spans="1:13" x14ac:dyDescent="0.2">
      <c r="A134" s="52" t="s">
        <v>1598</v>
      </c>
      <c r="B134" s="162">
        <v>20202</v>
      </c>
      <c r="C134" s="163" t="s">
        <v>214</v>
      </c>
      <c r="D134" s="163" t="s">
        <v>22</v>
      </c>
      <c r="E134" s="66">
        <v>10151515</v>
      </c>
      <c r="F134" s="66">
        <v>92082628</v>
      </c>
      <c r="G134" s="164" t="s">
        <v>851</v>
      </c>
      <c r="H134" s="162" t="s">
        <v>650</v>
      </c>
      <c r="I134" s="16">
        <v>7</v>
      </c>
      <c r="J134" s="162">
        <v>106061</v>
      </c>
      <c r="K134" s="165">
        <f t="shared" si="3"/>
        <v>742427</v>
      </c>
      <c r="L134" s="66" t="s">
        <v>330</v>
      </c>
      <c r="M134" s="119" t="s">
        <v>13</v>
      </c>
    </row>
    <row r="135" spans="1:13" x14ac:dyDescent="0.2">
      <c r="A135" s="52" t="s">
        <v>1598</v>
      </c>
      <c r="B135" s="162">
        <v>20202</v>
      </c>
      <c r="C135" s="163" t="s">
        <v>214</v>
      </c>
      <c r="D135" s="163" t="s">
        <v>22</v>
      </c>
      <c r="E135" s="66">
        <v>10151526</v>
      </c>
      <c r="F135" s="66">
        <v>92083000</v>
      </c>
      <c r="G135" s="164" t="s">
        <v>852</v>
      </c>
      <c r="H135" s="162" t="s">
        <v>640</v>
      </c>
      <c r="I135" s="16">
        <v>50000</v>
      </c>
      <c r="J135" s="162">
        <v>19</v>
      </c>
      <c r="K135" s="165">
        <f t="shared" si="3"/>
        <v>950000</v>
      </c>
      <c r="L135" s="66" t="s">
        <v>330</v>
      </c>
      <c r="M135" s="119" t="s">
        <v>13</v>
      </c>
    </row>
    <row r="136" spans="1:13" x14ac:dyDescent="0.2">
      <c r="A136" s="52" t="s">
        <v>1598</v>
      </c>
      <c r="B136" s="162">
        <v>20202</v>
      </c>
      <c r="C136" s="163" t="s">
        <v>214</v>
      </c>
      <c r="D136" s="163" t="s">
        <v>22</v>
      </c>
      <c r="E136" s="66">
        <v>10151501</v>
      </c>
      <c r="F136" s="66">
        <v>92082993</v>
      </c>
      <c r="G136" s="164" t="s">
        <v>853</v>
      </c>
      <c r="H136" s="162" t="s">
        <v>650</v>
      </c>
      <c r="I136" s="16">
        <v>40</v>
      </c>
      <c r="J136" s="162">
        <v>4846</v>
      </c>
      <c r="K136" s="165">
        <f t="shared" si="3"/>
        <v>193840</v>
      </c>
      <c r="L136" s="66" t="s">
        <v>330</v>
      </c>
      <c r="M136" s="119" t="s">
        <v>13</v>
      </c>
    </row>
    <row r="137" spans="1:13" x14ac:dyDescent="0.2">
      <c r="A137" s="52" t="s">
        <v>1598</v>
      </c>
      <c r="B137" s="162">
        <v>20202</v>
      </c>
      <c r="C137" s="163" t="s">
        <v>214</v>
      </c>
      <c r="D137" s="163" t="s">
        <v>22</v>
      </c>
      <c r="E137" s="66">
        <v>10151522</v>
      </c>
      <c r="F137" s="66">
        <v>92082639</v>
      </c>
      <c r="G137" s="164" t="s">
        <v>854</v>
      </c>
      <c r="H137" s="162" t="s">
        <v>650</v>
      </c>
      <c r="I137" s="16">
        <v>1.5</v>
      </c>
      <c r="J137" s="162">
        <v>88000</v>
      </c>
      <c r="K137" s="165">
        <f t="shared" si="3"/>
        <v>132000</v>
      </c>
      <c r="L137" s="66" t="s">
        <v>330</v>
      </c>
      <c r="M137" s="119" t="s">
        <v>13</v>
      </c>
    </row>
    <row r="138" spans="1:13" x14ac:dyDescent="0.2">
      <c r="A138" s="52" t="s">
        <v>1598</v>
      </c>
      <c r="B138" s="162">
        <v>20202</v>
      </c>
      <c r="C138" s="163" t="s">
        <v>214</v>
      </c>
      <c r="D138" s="163" t="s">
        <v>22</v>
      </c>
      <c r="E138" s="66">
        <v>10151805</v>
      </c>
      <c r="F138" s="66">
        <v>92082995</v>
      </c>
      <c r="G138" s="164" t="s">
        <v>855</v>
      </c>
      <c r="H138" s="162" t="s">
        <v>650</v>
      </c>
      <c r="I138" s="16">
        <v>92</v>
      </c>
      <c r="J138" s="162">
        <v>7957</v>
      </c>
      <c r="K138" s="165">
        <f t="shared" si="3"/>
        <v>732044</v>
      </c>
      <c r="L138" s="66" t="s">
        <v>330</v>
      </c>
      <c r="M138" s="119" t="s">
        <v>13</v>
      </c>
    </row>
    <row r="139" spans="1:13" x14ac:dyDescent="0.2">
      <c r="A139" s="52" t="s">
        <v>1598</v>
      </c>
      <c r="B139" s="162">
        <v>20202</v>
      </c>
      <c r="C139" s="163" t="s">
        <v>214</v>
      </c>
      <c r="D139" s="163" t="s">
        <v>22</v>
      </c>
      <c r="E139" s="66">
        <v>10151530</v>
      </c>
      <c r="F139" s="66">
        <v>92082998</v>
      </c>
      <c r="G139" s="164" t="s">
        <v>856</v>
      </c>
      <c r="H139" s="162" t="s">
        <v>650</v>
      </c>
      <c r="I139" s="16">
        <v>0.5</v>
      </c>
      <c r="J139" s="162">
        <v>16126</v>
      </c>
      <c r="K139" s="165">
        <f t="shared" si="3"/>
        <v>8063</v>
      </c>
      <c r="L139" s="66" t="s">
        <v>330</v>
      </c>
      <c r="M139" s="119" t="s">
        <v>13</v>
      </c>
    </row>
    <row r="140" spans="1:13" x14ac:dyDescent="0.2">
      <c r="A140" s="52" t="s">
        <v>1598</v>
      </c>
      <c r="B140" s="162">
        <v>20202</v>
      </c>
      <c r="C140" s="163" t="s">
        <v>214</v>
      </c>
      <c r="D140" s="163" t="s">
        <v>22</v>
      </c>
      <c r="E140" s="66">
        <v>10151518</v>
      </c>
      <c r="F140" s="66">
        <v>92082636</v>
      </c>
      <c r="G140" s="164" t="s">
        <v>857</v>
      </c>
      <c r="H140" s="162" t="s">
        <v>640</v>
      </c>
      <c r="I140" s="185">
        <v>5000</v>
      </c>
      <c r="J140" s="162">
        <v>95</v>
      </c>
      <c r="K140" s="165">
        <f t="shared" si="3"/>
        <v>475000</v>
      </c>
      <c r="L140" s="66" t="s">
        <v>330</v>
      </c>
      <c r="M140" s="119" t="s">
        <v>13</v>
      </c>
    </row>
    <row r="141" spans="1:13" x14ac:dyDescent="0.2">
      <c r="A141" s="52" t="s">
        <v>1598</v>
      </c>
      <c r="B141" s="162">
        <v>20202</v>
      </c>
      <c r="C141" s="163" t="s">
        <v>214</v>
      </c>
      <c r="D141" s="163" t="s">
        <v>22</v>
      </c>
      <c r="E141" s="66">
        <v>10151504</v>
      </c>
      <c r="F141" s="66">
        <v>92082621</v>
      </c>
      <c r="G141" s="164" t="s">
        <v>858</v>
      </c>
      <c r="H141" s="162" t="s">
        <v>640</v>
      </c>
      <c r="I141" s="185">
        <v>22000</v>
      </c>
      <c r="J141" s="162">
        <v>49</v>
      </c>
      <c r="K141" s="165">
        <f t="shared" si="3"/>
        <v>1078000</v>
      </c>
      <c r="L141" s="66" t="s">
        <v>330</v>
      </c>
      <c r="M141" s="119" t="s">
        <v>13</v>
      </c>
    </row>
    <row r="142" spans="1:13" x14ac:dyDescent="0.2">
      <c r="A142" s="52" t="s">
        <v>1598</v>
      </c>
      <c r="B142" s="162">
        <v>20202</v>
      </c>
      <c r="C142" s="163" t="s">
        <v>214</v>
      </c>
      <c r="D142" s="163" t="s">
        <v>22</v>
      </c>
      <c r="E142" s="66">
        <v>10151507</v>
      </c>
      <c r="F142" s="66">
        <v>92083001</v>
      </c>
      <c r="G142" s="164" t="s">
        <v>859</v>
      </c>
      <c r="H142" s="162" t="s">
        <v>640</v>
      </c>
      <c r="I142" s="185">
        <v>9000</v>
      </c>
      <c r="J142" s="162">
        <v>6</v>
      </c>
      <c r="K142" s="165">
        <f t="shared" si="3"/>
        <v>54000</v>
      </c>
      <c r="L142" s="66" t="s">
        <v>330</v>
      </c>
      <c r="M142" s="119" t="s">
        <v>13</v>
      </c>
    </row>
    <row r="143" spans="1:13" x14ac:dyDescent="0.2">
      <c r="A143" s="52" t="s">
        <v>1598</v>
      </c>
      <c r="B143" s="162">
        <v>20202</v>
      </c>
      <c r="C143" s="163" t="s">
        <v>214</v>
      </c>
      <c r="D143" s="163" t="s">
        <v>22</v>
      </c>
      <c r="E143" s="66">
        <v>10151512</v>
      </c>
      <c r="F143" s="66">
        <v>92082622</v>
      </c>
      <c r="G143" s="164" t="s">
        <v>860</v>
      </c>
      <c r="H143" s="162" t="s">
        <v>650</v>
      </c>
      <c r="I143" s="185">
        <v>7.5</v>
      </c>
      <c r="J143" s="162">
        <v>41375</v>
      </c>
      <c r="K143" s="165">
        <f t="shared" si="3"/>
        <v>310312.5</v>
      </c>
      <c r="L143" s="66" t="s">
        <v>330</v>
      </c>
      <c r="M143" s="119" t="s">
        <v>13</v>
      </c>
    </row>
    <row r="144" spans="1:13" x14ac:dyDescent="0.2">
      <c r="A144" s="52" t="s">
        <v>1598</v>
      </c>
      <c r="B144" s="162">
        <v>20202</v>
      </c>
      <c r="C144" s="163" t="s">
        <v>214</v>
      </c>
      <c r="D144" s="163" t="s">
        <v>22</v>
      </c>
      <c r="E144" s="66">
        <v>10151503</v>
      </c>
      <c r="F144" s="66">
        <v>92082620</v>
      </c>
      <c r="G144" s="164" t="s">
        <v>861</v>
      </c>
      <c r="H144" s="162" t="s">
        <v>706</v>
      </c>
      <c r="I144" s="16">
        <v>2.2999999999999998</v>
      </c>
      <c r="J144" s="162">
        <v>79000</v>
      </c>
      <c r="K144" s="165">
        <f t="shared" si="3"/>
        <v>181700</v>
      </c>
      <c r="L144" s="66" t="s">
        <v>330</v>
      </c>
      <c r="M144" s="119" t="s">
        <v>13</v>
      </c>
    </row>
    <row r="145" spans="1:13" x14ac:dyDescent="0.2">
      <c r="A145" s="52" t="s">
        <v>1598</v>
      </c>
      <c r="B145" s="162">
        <v>20202</v>
      </c>
      <c r="C145" s="163" t="s">
        <v>214</v>
      </c>
      <c r="D145" s="163" t="s">
        <v>22</v>
      </c>
      <c r="E145" s="66">
        <v>10151502</v>
      </c>
      <c r="F145" s="66">
        <v>92082619</v>
      </c>
      <c r="G145" s="164" t="s">
        <v>862</v>
      </c>
      <c r="H145" s="162" t="s">
        <v>706</v>
      </c>
      <c r="I145" s="16">
        <v>3</v>
      </c>
      <c r="J145" s="162">
        <v>35000</v>
      </c>
      <c r="K145" s="165">
        <f t="shared" si="3"/>
        <v>105000</v>
      </c>
      <c r="L145" s="66" t="s">
        <v>330</v>
      </c>
      <c r="M145" s="119" t="s">
        <v>13</v>
      </c>
    </row>
    <row r="146" spans="1:13" x14ac:dyDescent="0.2">
      <c r="A146" s="52" t="s">
        <v>1598</v>
      </c>
      <c r="B146" s="162">
        <v>20202</v>
      </c>
      <c r="C146" s="163" t="s">
        <v>214</v>
      </c>
      <c r="D146" s="163" t="s">
        <v>22</v>
      </c>
      <c r="E146" s="66">
        <v>10151609</v>
      </c>
      <c r="F146" s="66">
        <v>92082995</v>
      </c>
      <c r="G146" s="164" t="s">
        <v>863</v>
      </c>
      <c r="H146" s="162" t="s">
        <v>864</v>
      </c>
      <c r="I146" s="16">
        <v>22</v>
      </c>
      <c r="J146" s="162">
        <v>3600</v>
      </c>
      <c r="K146" s="165">
        <f>I146*J146</f>
        <v>79200</v>
      </c>
      <c r="L146" s="66" t="s">
        <v>330</v>
      </c>
      <c r="M146" s="119" t="s">
        <v>13</v>
      </c>
    </row>
    <row r="147" spans="1:13" x14ac:dyDescent="0.2">
      <c r="A147" s="52" t="s">
        <v>1598</v>
      </c>
      <c r="B147" s="162">
        <v>20202</v>
      </c>
      <c r="C147" s="163" t="s">
        <v>214</v>
      </c>
      <c r="D147" s="163" t="s">
        <v>22</v>
      </c>
      <c r="E147" s="66">
        <v>10151599</v>
      </c>
      <c r="F147" s="66">
        <v>92082633</v>
      </c>
      <c r="G147" s="164" t="s">
        <v>865</v>
      </c>
      <c r="H147" s="162" t="s">
        <v>650</v>
      </c>
      <c r="I147" s="16">
        <v>0.2</v>
      </c>
      <c r="J147" s="162">
        <v>110000</v>
      </c>
      <c r="K147" s="165">
        <f t="shared" si="3"/>
        <v>22000</v>
      </c>
      <c r="L147" s="66" t="s">
        <v>330</v>
      </c>
      <c r="M147" s="119" t="s">
        <v>13</v>
      </c>
    </row>
    <row r="148" spans="1:13" x14ac:dyDescent="0.2">
      <c r="A148" s="52" t="s">
        <v>1598</v>
      </c>
      <c r="B148" s="162">
        <v>20202</v>
      </c>
      <c r="C148" s="163" t="s">
        <v>214</v>
      </c>
      <c r="D148" s="163" t="s">
        <v>22</v>
      </c>
      <c r="E148" s="66">
        <v>10151532</v>
      </c>
      <c r="F148" s="66">
        <v>92082624</v>
      </c>
      <c r="G148" s="164" t="s">
        <v>866</v>
      </c>
      <c r="H148" s="162" t="s">
        <v>650</v>
      </c>
      <c r="I148" s="16">
        <v>4</v>
      </c>
      <c r="J148" s="166">
        <v>13000</v>
      </c>
      <c r="K148" s="165">
        <f t="shared" si="3"/>
        <v>52000</v>
      </c>
      <c r="L148" s="66" t="s">
        <v>330</v>
      </c>
      <c r="M148" s="119" t="s">
        <v>13</v>
      </c>
    </row>
    <row r="149" spans="1:13" x14ac:dyDescent="0.2">
      <c r="A149" s="52" t="s">
        <v>1598</v>
      </c>
      <c r="B149" s="162">
        <v>20202</v>
      </c>
      <c r="C149" s="163" t="s">
        <v>21</v>
      </c>
      <c r="D149" s="163" t="s">
        <v>867</v>
      </c>
      <c r="E149" s="66">
        <v>10161911</v>
      </c>
      <c r="F149" s="203">
        <v>92070694</v>
      </c>
      <c r="G149" s="164" t="s">
        <v>868</v>
      </c>
      <c r="H149" s="162" t="s">
        <v>640</v>
      </c>
      <c r="I149" s="16">
        <v>500</v>
      </c>
      <c r="J149" s="162">
        <v>3500</v>
      </c>
      <c r="K149" s="165">
        <f t="shared" si="3"/>
        <v>1750000</v>
      </c>
      <c r="L149" s="66" t="s">
        <v>330</v>
      </c>
      <c r="M149" s="119" t="s">
        <v>13</v>
      </c>
    </row>
    <row r="150" spans="1:13" x14ac:dyDescent="0.2">
      <c r="A150" s="52" t="s">
        <v>1598</v>
      </c>
      <c r="B150" s="162">
        <v>20202</v>
      </c>
      <c r="C150" s="163" t="s">
        <v>21</v>
      </c>
      <c r="D150" s="163" t="s">
        <v>867</v>
      </c>
      <c r="E150" s="66">
        <v>10169905</v>
      </c>
      <c r="F150" s="203">
        <v>92068051</v>
      </c>
      <c r="G150" s="164" t="s">
        <v>869</v>
      </c>
      <c r="H150" s="162" t="s">
        <v>640</v>
      </c>
      <c r="I150" s="16">
        <v>500</v>
      </c>
      <c r="J150" s="162">
        <v>3500</v>
      </c>
      <c r="K150" s="165">
        <f t="shared" si="3"/>
        <v>1750000</v>
      </c>
      <c r="L150" s="66" t="s">
        <v>330</v>
      </c>
      <c r="M150" s="119" t="s">
        <v>13</v>
      </c>
    </row>
    <row r="151" spans="1:13" x14ac:dyDescent="0.2">
      <c r="A151" s="52" t="s">
        <v>1598</v>
      </c>
      <c r="B151" s="162">
        <v>20204</v>
      </c>
      <c r="C151" s="163" t="s">
        <v>18</v>
      </c>
      <c r="D151" s="163" t="s">
        <v>25</v>
      </c>
      <c r="E151" s="66">
        <v>10121604</v>
      </c>
      <c r="F151" s="66">
        <v>92019524</v>
      </c>
      <c r="G151" s="164" t="s">
        <v>870</v>
      </c>
      <c r="H151" s="162" t="s">
        <v>706</v>
      </c>
      <c r="I151" s="16">
        <v>281253</v>
      </c>
      <c r="J151" s="162">
        <v>276</v>
      </c>
      <c r="K151" s="170">
        <f t="shared" si="3"/>
        <v>77625828</v>
      </c>
      <c r="L151" s="66" t="s">
        <v>330</v>
      </c>
      <c r="M151" s="119" t="s">
        <v>13</v>
      </c>
    </row>
    <row r="152" spans="1:13" x14ac:dyDescent="0.2">
      <c r="A152" s="52" t="s">
        <v>1598</v>
      </c>
      <c r="B152" s="162">
        <v>20204</v>
      </c>
      <c r="C152" s="163" t="s">
        <v>18</v>
      </c>
      <c r="D152" s="163" t="s">
        <v>25</v>
      </c>
      <c r="E152" s="66">
        <v>10121604</v>
      </c>
      <c r="F152" s="66">
        <v>92019522</v>
      </c>
      <c r="G152" s="164" t="s">
        <v>871</v>
      </c>
      <c r="H152" s="162" t="s">
        <v>706</v>
      </c>
      <c r="I152" s="16">
        <v>6392</v>
      </c>
      <c r="J152" s="162">
        <v>284</v>
      </c>
      <c r="K152" s="165">
        <f t="shared" si="3"/>
        <v>1815328</v>
      </c>
      <c r="L152" s="66" t="s">
        <v>330</v>
      </c>
      <c r="M152" s="119" t="s">
        <v>13</v>
      </c>
    </row>
    <row r="153" spans="1:13" x14ac:dyDescent="0.2">
      <c r="A153" s="52" t="s">
        <v>1598</v>
      </c>
      <c r="B153" s="162">
        <v>20204</v>
      </c>
      <c r="C153" s="163" t="s">
        <v>18</v>
      </c>
      <c r="D153" s="163" t="s">
        <v>25</v>
      </c>
      <c r="E153" s="66">
        <v>10121604</v>
      </c>
      <c r="F153" s="66">
        <v>92085381</v>
      </c>
      <c r="G153" s="164" t="s">
        <v>872</v>
      </c>
      <c r="H153" s="162" t="s">
        <v>706</v>
      </c>
      <c r="I153" s="16">
        <v>1380</v>
      </c>
      <c r="J153" s="166">
        <v>313</v>
      </c>
      <c r="K153" s="165">
        <f t="shared" si="3"/>
        <v>431940</v>
      </c>
      <c r="L153" s="66" t="s">
        <v>330</v>
      </c>
      <c r="M153" s="119" t="s">
        <v>13</v>
      </c>
    </row>
    <row r="154" spans="1:13" x14ac:dyDescent="0.2">
      <c r="A154" s="52" t="s">
        <v>1598</v>
      </c>
      <c r="B154" s="162">
        <v>20204</v>
      </c>
      <c r="C154" s="163" t="s">
        <v>18</v>
      </c>
      <c r="D154" s="163" t="s">
        <v>20</v>
      </c>
      <c r="E154" s="66">
        <v>50192403</v>
      </c>
      <c r="F154" s="66">
        <v>92032761</v>
      </c>
      <c r="G154" s="164" t="s">
        <v>873</v>
      </c>
      <c r="H154" s="162" t="s">
        <v>706</v>
      </c>
      <c r="I154" s="16">
        <v>22800</v>
      </c>
      <c r="J154" s="162">
        <v>159</v>
      </c>
      <c r="K154" s="165">
        <f t="shared" si="3"/>
        <v>3625200</v>
      </c>
      <c r="L154" s="66" t="s">
        <v>330</v>
      </c>
      <c r="M154" s="119" t="s">
        <v>13</v>
      </c>
    </row>
    <row r="155" spans="1:13" x14ac:dyDescent="0.2">
      <c r="A155" s="52" t="s">
        <v>1598</v>
      </c>
      <c r="B155" s="162">
        <v>20204</v>
      </c>
      <c r="C155" s="163" t="s">
        <v>18</v>
      </c>
      <c r="D155" s="163" t="s">
        <v>22</v>
      </c>
      <c r="E155" s="66">
        <v>10121509</v>
      </c>
      <c r="F155" s="66">
        <v>92107286</v>
      </c>
      <c r="G155" s="164" t="s">
        <v>874</v>
      </c>
      <c r="H155" s="162" t="s">
        <v>706</v>
      </c>
      <c r="I155" s="16">
        <v>2920</v>
      </c>
      <c r="J155" s="162">
        <v>324</v>
      </c>
      <c r="K155" s="165">
        <f t="shared" si="3"/>
        <v>946080</v>
      </c>
      <c r="L155" s="66" t="s">
        <v>330</v>
      </c>
      <c r="M155" s="119" t="s">
        <v>13</v>
      </c>
    </row>
    <row r="156" spans="1:13" x14ac:dyDescent="0.2">
      <c r="A156" s="52" t="s">
        <v>1598</v>
      </c>
      <c r="B156" s="162">
        <v>20204</v>
      </c>
      <c r="C156" s="163" t="s">
        <v>18</v>
      </c>
      <c r="D156" s="163" t="s">
        <v>336</v>
      </c>
      <c r="E156" s="66">
        <v>10121505</v>
      </c>
      <c r="F156" s="66">
        <v>92074370</v>
      </c>
      <c r="G156" s="164" t="s">
        <v>875</v>
      </c>
      <c r="H156" s="162" t="s">
        <v>650</v>
      </c>
      <c r="I156" s="16">
        <v>1000</v>
      </c>
      <c r="J156" s="162">
        <v>124</v>
      </c>
      <c r="K156" s="165">
        <f t="shared" si="3"/>
        <v>124000</v>
      </c>
      <c r="L156" s="66" t="s">
        <v>330</v>
      </c>
      <c r="M156" s="119" t="s">
        <v>13</v>
      </c>
    </row>
    <row r="157" spans="1:13" x14ac:dyDescent="0.2">
      <c r="A157" s="52" t="s">
        <v>1598</v>
      </c>
      <c r="B157" s="162">
        <v>20301</v>
      </c>
      <c r="C157" s="163" t="s">
        <v>32</v>
      </c>
      <c r="D157" s="163" t="s">
        <v>876</v>
      </c>
      <c r="E157" s="66">
        <v>31152002</v>
      </c>
      <c r="F157" s="52">
        <v>90016257</v>
      </c>
      <c r="G157" s="164" t="s">
        <v>877</v>
      </c>
      <c r="H157" s="162" t="s">
        <v>650</v>
      </c>
      <c r="I157" s="16">
        <v>1178</v>
      </c>
      <c r="J157" s="162">
        <v>1313</v>
      </c>
      <c r="K157" s="165">
        <f t="shared" si="3"/>
        <v>1546714</v>
      </c>
      <c r="L157" s="66" t="s">
        <v>330</v>
      </c>
      <c r="M157" s="119" t="s">
        <v>13</v>
      </c>
    </row>
    <row r="158" spans="1:13" x14ac:dyDescent="0.2">
      <c r="A158" s="52" t="s">
        <v>1598</v>
      </c>
      <c r="B158" s="166">
        <v>20301</v>
      </c>
      <c r="C158" s="167" t="s">
        <v>589</v>
      </c>
      <c r="D158" s="167" t="s">
        <v>878</v>
      </c>
      <c r="E158" s="167" t="s">
        <v>879</v>
      </c>
      <c r="F158" s="66">
        <v>92128667</v>
      </c>
      <c r="G158" s="197" t="s">
        <v>880</v>
      </c>
      <c r="H158" s="162" t="s">
        <v>881</v>
      </c>
      <c r="I158" s="16">
        <v>60</v>
      </c>
      <c r="J158" s="162">
        <v>3200</v>
      </c>
      <c r="K158" s="165">
        <f>I158*J158</f>
        <v>192000</v>
      </c>
      <c r="L158" s="66" t="s">
        <v>330</v>
      </c>
      <c r="M158" s="119" t="s">
        <v>13</v>
      </c>
    </row>
    <row r="159" spans="1:13" ht="38.25" x14ac:dyDescent="0.2">
      <c r="A159" s="52" t="s">
        <v>1598</v>
      </c>
      <c r="B159" s="162">
        <v>20301</v>
      </c>
      <c r="C159" s="163">
        <v>170</v>
      </c>
      <c r="D159" s="163" t="s">
        <v>882</v>
      </c>
      <c r="E159" s="73">
        <v>31162404</v>
      </c>
      <c r="F159" s="73">
        <v>92045434</v>
      </c>
      <c r="G159" s="191" t="s">
        <v>883</v>
      </c>
      <c r="H159" s="162" t="s">
        <v>706</v>
      </c>
      <c r="I159" s="185">
        <v>126</v>
      </c>
      <c r="J159" s="162">
        <v>1825</v>
      </c>
      <c r="K159" s="165">
        <f t="shared" si="3"/>
        <v>229950</v>
      </c>
      <c r="L159" s="66" t="s">
        <v>330</v>
      </c>
      <c r="M159" s="119" t="s">
        <v>13</v>
      </c>
    </row>
    <row r="160" spans="1:13" x14ac:dyDescent="0.2">
      <c r="A160" s="52" t="s">
        <v>1598</v>
      </c>
      <c r="B160" s="162">
        <v>20301</v>
      </c>
      <c r="C160" s="163" t="s">
        <v>28</v>
      </c>
      <c r="D160" s="163" t="s">
        <v>29</v>
      </c>
      <c r="E160" s="163" t="s">
        <v>444</v>
      </c>
      <c r="F160" s="163" t="s">
        <v>884</v>
      </c>
      <c r="G160" s="183" t="s">
        <v>885</v>
      </c>
      <c r="H160" s="162" t="s">
        <v>706</v>
      </c>
      <c r="I160" s="185">
        <v>34</v>
      </c>
      <c r="J160" s="162">
        <v>870</v>
      </c>
      <c r="K160" s="165">
        <f t="shared" si="3"/>
        <v>29580</v>
      </c>
      <c r="L160" s="66" t="s">
        <v>330</v>
      </c>
      <c r="M160" s="119" t="s">
        <v>13</v>
      </c>
    </row>
    <row r="161" spans="1:13" x14ac:dyDescent="0.2">
      <c r="A161" s="52" t="s">
        <v>1598</v>
      </c>
      <c r="B161" s="162">
        <v>20301</v>
      </c>
      <c r="C161" s="163" t="s">
        <v>32</v>
      </c>
      <c r="D161" s="163" t="s">
        <v>886</v>
      </c>
      <c r="E161" s="163" t="s">
        <v>887</v>
      </c>
      <c r="F161" s="163" t="s">
        <v>888</v>
      </c>
      <c r="G161" s="164" t="s">
        <v>889</v>
      </c>
      <c r="H161" s="175" t="s">
        <v>706</v>
      </c>
      <c r="I161" s="66">
        <v>130</v>
      </c>
      <c r="J161" s="175">
        <v>1326</v>
      </c>
      <c r="K161" s="165">
        <f t="shared" si="3"/>
        <v>172380</v>
      </c>
      <c r="L161" s="66" t="s">
        <v>330</v>
      </c>
      <c r="M161" s="119" t="s">
        <v>13</v>
      </c>
    </row>
    <row r="162" spans="1:13" ht="38.25" x14ac:dyDescent="0.2">
      <c r="A162" s="52" t="s">
        <v>1598</v>
      </c>
      <c r="B162" s="162">
        <v>20301</v>
      </c>
      <c r="C162" s="163" t="s">
        <v>32</v>
      </c>
      <c r="D162" s="163" t="s">
        <v>890</v>
      </c>
      <c r="E162" s="73">
        <v>26121540</v>
      </c>
      <c r="F162" s="73">
        <v>92013137</v>
      </c>
      <c r="G162" s="201" t="s">
        <v>891</v>
      </c>
      <c r="H162" s="175" t="s">
        <v>706</v>
      </c>
      <c r="I162" s="66">
        <v>20</v>
      </c>
      <c r="J162" s="175">
        <v>1444</v>
      </c>
      <c r="K162" s="165">
        <f t="shared" si="3"/>
        <v>28880</v>
      </c>
      <c r="L162" s="66" t="s">
        <v>330</v>
      </c>
      <c r="M162" s="119" t="s">
        <v>13</v>
      </c>
    </row>
    <row r="163" spans="1:13" x14ac:dyDescent="0.2">
      <c r="A163" s="52" t="s">
        <v>1598</v>
      </c>
      <c r="B163" s="162">
        <v>20301</v>
      </c>
      <c r="C163" s="167" t="s">
        <v>892</v>
      </c>
      <c r="D163" s="167" t="s">
        <v>643</v>
      </c>
      <c r="E163" s="167" t="s">
        <v>893</v>
      </c>
      <c r="F163" s="167" t="s">
        <v>894</v>
      </c>
      <c r="G163" s="197" t="s">
        <v>895</v>
      </c>
      <c r="H163" s="175" t="s">
        <v>640</v>
      </c>
      <c r="I163" s="204">
        <v>45</v>
      </c>
      <c r="J163" s="175">
        <v>9000</v>
      </c>
      <c r="K163" s="165">
        <f t="shared" si="3"/>
        <v>405000</v>
      </c>
      <c r="L163" s="66" t="s">
        <v>330</v>
      </c>
      <c r="M163" s="119" t="s">
        <v>13</v>
      </c>
    </row>
    <row r="164" spans="1:13" x14ac:dyDescent="0.2">
      <c r="A164" s="52" t="s">
        <v>1598</v>
      </c>
      <c r="B164" s="162">
        <v>20301</v>
      </c>
      <c r="C164" s="167" t="s">
        <v>892</v>
      </c>
      <c r="D164" s="167" t="s">
        <v>31</v>
      </c>
      <c r="E164" s="167" t="s">
        <v>893</v>
      </c>
      <c r="F164" s="167" t="s">
        <v>896</v>
      </c>
      <c r="G164" s="197" t="s">
        <v>897</v>
      </c>
      <c r="H164" s="175" t="s">
        <v>640</v>
      </c>
      <c r="I164" s="204">
        <v>50</v>
      </c>
      <c r="J164" s="175">
        <v>13000</v>
      </c>
      <c r="K164" s="165">
        <f t="shared" si="3"/>
        <v>650000</v>
      </c>
      <c r="L164" s="66" t="s">
        <v>330</v>
      </c>
      <c r="M164" s="119" t="s">
        <v>13</v>
      </c>
    </row>
    <row r="165" spans="1:13" x14ac:dyDescent="0.2">
      <c r="A165" s="52" t="s">
        <v>1598</v>
      </c>
      <c r="B165" s="162">
        <v>20301</v>
      </c>
      <c r="C165" s="163">
        <v>100</v>
      </c>
      <c r="D165" s="163" t="s">
        <v>719</v>
      </c>
      <c r="E165" s="163" t="s">
        <v>898</v>
      </c>
      <c r="F165" s="163" t="s">
        <v>899</v>
      </c>
      <c r="G165" s="164" t="s">
        <v>900</v>
      </c>
      <c r="H165" s="175" t="s">
        <v>640</v>
      </c>
      <c r="I165" s="204">
        <v>80</v>
      </c>
      <c r="J165" s="175">
        <v>13000</v>
      </c>
      <c r="K165" s="165">
        <f>I165*J165</f>
        <v>1040000</v>
      </c>
      <c r="L165" s="66" t="s">
        <v>330</v>
      </c>
      <c r="M165" s="119" t="s">
        <v>13</v>
      </c>
    </row>
    <row r="166" spans="1:13" x14ac:dyDescent="0.2">
      <c r="A166" s="52" t="s">
        <v>1598</v>
      </c>
      <c r="B166" s="162">
        <v>20301</v>
      </c>
      <c r="C166" s="163">
        <v>100</v>
      </c>
      <c r="D166" s="163" t="s">
        <v>901</v>
      </c>
      <c r="E166" s="163" t="s">
        <v>898</v>
      </c>
      <c r="F166" s="163" t="s">
        <v>902</v>
      </c>
      <c r="G166" s="164" t="s">
        <v>903</v>
      </c>
      <c r="H166" s="175" t="s">
        <v>640</v>
      </c>
      <c r="I166" s="66">
        <v>82</v>
      </c>
      <c r="J166" s="175">
        <v>6545</v>
      </c>
      <c r="K166" s="165">
        <f t="shared" si="3"/>
        <v>536690</v>
      </c>
      <c r="L166" s="66" t="s">
        <v>330</v>
      </c>
      <c r="M166" s="119" t="s">
        <v>13</v>
      </c>
    </row>
    <row r="167" spans="1:13" x14ac:dyDescent="0.2">
      <c r="A167" s="52" t="s">
        <v>1598</v>
      </c>
      <c r="B167" s="162">
        <v>20301</v>
      </c>
      <c r="C167" s="163">
        <v>130</v>
      </c>
      <c r="D167" s="163" t="s">
        <v>22</v>
      </c>
      <c r="E167" s="163" t="s">
        <v>904</v>
      </c>
      <c r="F167" s="163" t="s">
        <v>905</v>
      </c>
      <c r="G167" s="164" t="s">
        <v>906</v>
      </c>
      <c r="H167" s="175" t="s">
        <v>640</v>
      </c>
      <c r="I167" s="66">
        <v>2500</v>
      </c>
      <c r="J167" s="175">
        <v>6</v>
      </c>
      <c r="K167" s="165">
        <f t="shared" si="3"/>
        <v>15000</v>
      </c>
      <c r="L167" s="66" t="s">
        <v>330</v>
      </c>
      <c r="M167" s="119" t="s">
        <v>13</v>
      </c>
    </row>
    <row r="168" spans="1:13" x14ac:dyDescent="0.2">
      <c r="A168" s="52" t="s">
        <v>1598</v>
      </c>
      <c r="B168" s="162">
        <v>20301</v>
      </c>
      <c r="C168" s="163">
        <v>160</v>
      </c>
      <c r="D168" s="163" t="s">
        <v>22</v>
      </c>
      <c r="E168" s="163" t="s">
        <v>907</v>
      </c>
      <c r="F168" s="163" t="s">
        <v>908</v>
      </c>
      <c r="G168" s="164" t="s">
        <v>909</v>
      </c>
      <c r="H168" s="175" t="s">
        <v>640</v>
      </c>
      <c r="I168" s="66">
        <v>7</v>
      </c>
      <c r="J168" s="175">
        <v>2636</v>
      </c>
      <c r="K168" s="165">
        <f t="shared" si="3"/>
        <v>18452</v>
      </c>
      <c r="L168" s="66" t="s">
        <v>330</v>
      </c>
      <c r="M168" s="119" t="s">
        <v>13</v>
      </c>
    </row>
    <row r="169" spans="1:13" x14ac:dyDescent="0.2">
      <c r="A169" s="52" t="s">
        <v>1598</v>
      </c>
      <c r="B169" s="205">
        <v>20301</v>
      </c>
      <c r="C169" s="206" t="s">
        <v>16</v>
      </c>
      <c r="D169" s="206" t="s">
        <v>20</v>
      </c>
      <c r="E169" s="123">
        <v>31162702</v>
      </c>
      <c r="F169" s="123">
        <v>92135755</v>
      </c>
      <c r="G169" s="164" t="s">
        <v>910</v>
      </c>
      <c r="H169" s="175" t="s">
        <v>640</v>
      </c>
      <c r="I169" s="66">
        <v>50</v>
      </c>
      <c r="J169" s="175">
        <v>600</v>
      </c>
      <c r="K169" s="165">
        <f t="shared" si="3"/>
        <v>30000</v>
      </c>
      <c r="L169" s="66" t="s">
        <v>330</v>
      </c>
      <c r="M169" s="119" t="s">
        <v>13</v>
      </c>
    </row>
    <row r="170" spans="1:13" x14ac:dyDescent="0.2">
      <c r="A170" s="52" t="s">
        <v>1598</v>
      </c>
      <c r="B170" s="162">
        <v>20301</v>
      </c>
      <c r="C170" s="163">
        <v>175</v>
      </c>
      <c r="D170" s="163" t="s">
        <v>911</v>
      </c>
      <c r="E170" s="163" t="s">
        <v>912</v>
      </c>
      <c r="F170" s="163" t="s">
        <v>913</v>
      </c>
      <c r="G170" s="164" t="s">
        <v>914</v>
      </c>
      <c r="H170" s="175" t="s">
        <v>640</v>
      </c>
      <c r="I170" s="66">
        <v>1700</v>
      </c>
      <c r="J170" s="175">
        <v>24</v>
      </c>
      <c r="K170" s="165">
        <f t="shared" ref="K170:K189" si="4">I170*J170</f>
        <v>40800</v>
      </c>
      <c r="L170" s="66" t="s">
        <v>330</v>
      </c>
      <c r="M170" s="119" t="s">
        <v>13</v>
      </c>
    </row>
    <row r="171" spans="1:13" x14ac:dyDescent="0.2">
      <c r="A171" s="52" t="s">
        <v>1598</v>
      </c>
      <c r="B171" s="162">
        <v>20301</v>
      </c>
      <c r="C171" s="163" t="s">
        <v>311</v>
      </c>
      <c r="D171" s="163" t="s">
        <v>19</v>
      </c>
      <c r="E171" s="167" t="s">
        <v>915</v>
      </c>
      <c r="F171" s="66">
        <v>92109642</v>
      </c>
      <c r="G171" s="164" t="s">
        <v>916</v>
      </c>
      <c r="H171" s="175" t="s">
        <v>881</v>
      </c>
      <c r="I171" s="66">
        <v>120</v>
      </c>
      <c r="J171" s="175">
        <v>1800</v>
      </c>
      <c r="K171" s="165">
        <f t="shared" si="4"/>
        <v>216000</v>
      </c>
      <c r="L171" s="66" t="s">
        <v>330</v>
      </c>
      <c r="M171" s="119" t="s">
        <v>13</v>
      </c>
    </row>
    <row r="172" spans="1:13" x14ac:dyDescent="0.2">
      <c r="A172" s="52" t="s">
        <v>1598</v>
      </c>
      <c r="B172" s="162">
        <v>20301</v>
      </c>
      <c r="C172" s="163">
        <v>140</v>
      </c>
      <c r="D172" s="163" t="s">
        <v>762</v>
      </c>
      <c r="E172" s="163" t="s">
        <v>917</v>
      </c>
      <c r="F172" s="163" t="s">
        <v>918</v>
      </c>
      <c r="G172" s="164" t="s">
        <v>919</v>
      </c>
      <c r="H172" s="175" t="s">
        <v>640</v>
      </c>
      <c r="I172" s="66">
        <v>10</v>
      </c>
      <c r="J172" s="175">
        <v>2575</v>
      </c>
      <c r="K172" s="165">
        <f t="shared" si="4"/>
        <v>25750</v>
      </c>
      <c r="L172" s="66" t="s">
        <v>330</v>
      </c>
      <c r="M172" s="119" t="s">
        <v>13</v>
      </c>
    </row>
    <row r="173" spans="1:13" x14ac:dyDescent="0.2">
      <c r="A173" s="52" t="s">
        <v>1598</v>
      </c>
      <c r="B173" s="181">
        <v>200301</v>
      </c>
      <c r="C173" s="163">
        <v>180</v>
      </c>
      <c r="D173" s="163" t="s">
        <v>920</v>
      </c>
      <c r="E173" s="163" t="s">
        <v>921</v>
      </c>
      <c r="F173" s="163" t="s">
        <v>922</v>
      </c>
      <c r="G173" s="164" t="s">
        <v>923</v>
      </c>
      <c r="H173" s="175" t="s">
        <v>706</v>
      </c>
      <c r="I173" s="207">
        <v>40</v>
      </c>
      <c r="J173" s="181">
        <v>3101</v>
      </c>
      <c r="K173" s="165">
        <f>J173*I173</f>
        <v>124040</v>
      </c>
      <c r="L173" s="66" t="s">
        <v>330</v>
      </c>
      <c r="M173" s="119" t="s">
        <v>13</v>
      </c>
    </row>
    <row r="174" spans="1:13" x14ac:dyDescent="0.2">
      <c r="A174" s="52" t="s">
        <v>1598</v>
      </c>
      <c r="B174" s="175">
        <v>20302</v>
      </c>
      <c r="C174" s="163">
        <v>230</v>
      </c>
      <c r="D174" s="167" t="s">
        <v>25</v>
      </c>
      <c r="E174" s="167" t="s">
        <v>924</v>
      </c>
      <c r="F174" s="167" t="s">
        <v>925</v>
      </c>
      <c r="G174" s="197" t="s">
        <v>926</v>
      </c>
      <c r="H174" s="162" t="s">
        <v>631</v>
      </c>
      <c r="I174" s="66">
        <v>9</v>
      </c>
      <c r="J174" s="162">
        <v>12000</v>
      </c>
      <c r="K174" s="165">
        <f t="shared" si="4"/>
        <v>108000</v>
      </c>
      <c r="L174" s="66" t="s">
        <v>330</v>
      </c>
      <c r="M174" s="119" t="s">
        <v>13</v>
      </c>
    </row>
    <row r="175" spans="1:13" x14ac:dyDescent="0.2">
      <c r="A175" s="52" t="s">
        <v>1598</v>
      </c>
      <c r="B175" s="175">
        <v>20302</v>
      </c>
      <c r="C175" s="163" t="s">
        <v>18</v>
      </c>
      <c r="D175" s="163" t="s">
        <v>25</v>
      </c>
      <c r="E175" s="163" t="s">
        <v>446</v>
      </c>
      <c r="F175" s="163" t="s">
        <v>927</v>
      </c>
      <c r="G175" s="164" t="s">
        <v>928</v>
      </c>
      <c r="H175" s="162" t="s">
        <v>640</v>
      </c>
      <c r="I175" s="66">
        <v>50</v>
      </c>
      <c r="J175" s="162">
        <v>6019</v>
      </c>
      <c r="K175" s="165">
        <f t="shared" si="4"/>
        <v>300950</v>
      </c>
      <c r="L175" s="66" t="s">
        <v>330</v>
      </c>
      <c r="M175" s="119" t="s">
        <v>13</v>
      </c>
    </row>
    <row r="176" spans="1:13" x14ac:dyDescent="0.2">
      <c r="A176" s="52" t="s">
        <v>1598</v>
      </c>
      <c r="B176" s="162">
        <v>20302</v>
      </c>
      <c r="C176" s="163" t="s">
        <v>176</v>
      </c>
      <c r="D176" s="163" t="s">
        <v>929</v>
      </c>
      <c r="E176" s="163" t="s">
        <v>361</v>
      </c>
      <c r="F176" s="163" t="s">
        <v>930</v>
      </c>
      <c r="G176" s="164" t="s">
        <v>931</v>
      </c>
      <c r="H176" s="162" t="s">
        <v>640</v>
      </c>
      <c r="I176" s="66">
        <v>12</v>
      </c>
      <c r="J176" s="162">
        <v>16000</v>
      </c>
      <c r="K176" s="165">
        <f t="shared" si="4"/>
        <v>192000</v>
      </c>
      <c r="L176" s="66" t="s">
        <v>330</v>
      </c>
      <c r="M176" s="119" t="s">
        <v>13</v>
      </c>
    </row>
    <row r="177" spans="1:13" x14ac:dyDescent="0.2">
      <c r="A177" s="52" t="s">
        <v>1598</v>
      </c>
      <c r="B177" s="162">
        <v>20303</v>
      </c>
      <c r="C177" s="163" t="s">
        <v>32</v>
      </c>
      <c r="D177" s="163" t="s">
        <v>25</v>
      </c>
      <c r="E177" s="163" t="s">
        <v>932</v>
      </c>
      <c r="F177" s="163" t="s">
        <v>933</v>
      </c>
      <c r="G177" s="183" t="s">
        <v>934</v>
      </c>
      <c r="H177" s="162" t="s">
        <v>935</v>
      </c>
      <c r="I177" s="66">
        <v>160</v>
      </c>
      <c r="J177" s="166">
        <v>1682</v>
      </c>
      <c r="K177" s="165">
        <f t="shared" si="4"/>
        <v>269120</v>
      </c>
      <c r="L177" s="66" t="s">
        <v>330</v>
      </c>
      <c r="M177" s="119" t="s">
        <v>13</v>
      </c>
    </row>
    <row r="178" spans="1:13" x14ac:dyDescent="0.2">
      <c r="A178" s="52" t="s">
        <v>1598</v>
      </c>
      <c r="B178" s="162">
        <v>20303</v>
      </c>
      <c r="C178" s="163" t="s">
        <v>32</v>
      </c>
      <c r="D178" s="163" t="s">
        <v>744</v>
      </c>
      <c r="E178" s="163" t="s">
        <v>932</v>
      </c>
      <c r="F178" s="163" t="s">
        <v>936</v>
      </c>
      <c r="G178" s="183" t="s">
        <v>937</v>
      </c>
      <c r="H178" s="162" t="s">
        <v>938</v>
      </c>
      <c r="I178" s="66">
        <v>134</v>
      </c>
      <c r="J178" s="162">
        <v>1034</v>
      </c>
      <c r="K178" s="165">
        <f t="shared" si="4"/>
        <v>138556</v>
      </c>
      <c r="L178" s="66" t="s">
        <v>330</v>
      </c>
      <c r="M178" s="119" t="s">
        <v>13</v>
      </c>
    </row>
    <row r="179" spans="1:13" x14ac:dyDescent="0.2">
      <c r="A179" s="52" t="s">
        <v>1598</v>
      </c>
      <c r="B179" s="166">
        <v>20303</v>
      </c>
      <c r="C179" s="167" t="s">
        <v>16</v>
      </c>
      <c r="D179" s="167" t="s">
        <v>25</v>
      </c>
      <c r="E179" s="167" t="s">
        <v>932</v>
      </c>
      <c r="F179" s="167" t="s">
        <v>939</v>
      </c>
      <c r="G179" s="183" t="s">
        <v>940</v>
      </c>
      <c r="H179" s="162" t="s">
        <v>640</v>
      </c>
      <c r="I179" s="66">
        <v>70</v>
      </c>
      <c r="J179" s="162">
        <v>2435</v>
      </c>
      <c r="K179" s="165">
        <f t="shared" si="4"/>
        <v>170450</v>
      </c>
      <c r="L179" s="66" t="s">
        <v>330</v>
      </c>
      <c r="M179" s="119" t="s">
        <v>13</v>
      </c>
    </row>
    <row r="180" spans="1:13" x14ac:dyDescent="0.2">
      <c r="A180" s="52" t="s">
        <v>1598</v>
      </c>
      <c r="B180" s="162">
        <v>20303</v>
      </c>
      <c r="C180" s="167" t="s">
        <v>589</v>
      </c>
      <c r="D180" s="167" t="s">
        <v>20</v>
      </c>
      <c r="E180" s="52">
        <v>11121608</v>
      </c>
      <c r="F180" s="52">
        <v>92083169</v>
      </c>
      <c r="G180" s="208" t="s">
        <v>941</v>
      </c>
      <c r="H180" s="162" t="s">
        <v>640</v>
      </c>
      <c r="I180" s="66">
        <v>800</v>
      </c>
      <c r="J180" s="162">
        <v>1000</v>
      </c>
      <c r="K180" s="165">
        <f t="shared" si="4"/>
        <v>800000</v>
      </c>
      <c r="L180" s="66" t="s">
        <v>330</v>
      </c>
      <c r="M180" s="119" t="s">
        <v>13</v>
      </c>
    </row>
    <row r="181" spans="1:13" x14ac:dyDescent="0.2">
      <c r="A181" s="52" t="s">
        <v>1598</v>
      </c>
      <c r="B181" s="162">
        <v>20303</v>
      </c>
      <c r="C181" s="163" t="s">
        <v>16</v>
      </c>
      <c r="D181" s="163" t="s">
        <v>942</v>
      </c>
      <c r="E181" s="52">
        <v>11121702</v>
      </c>
      <c r="F181" s="52">
        <v>92083004</v>
      </c>
      <c r="G181" s="164" t="s">
        <v>943</v>
      </c>
      <c r="H181" s="162" t="s">
        <v>640</v>
      </c>
      <c r="I181" s="66">
        <v>38</v>
      </c>
      <c r="J181" s="162">
        <v>12731</v>
      </c>
      <c r="K181" s="165">
        <f t="shared" si="4"/>
        <v>483778</v>
      </c>
      <c r="L181" s="66" t="s">
        <v>330</v>
      </c>
      <c r="M181" s="119" t="s">
        <v>13</v>
      </c>
    </row>
    <row r="182" spans="1:13" x14ac:dyDescent="0.2">
      <c r="A182" s="52" t="s">
        <v>1598</v>
      </c>
      <c r="B182" s="175">
        <v>20304</v>
      </c>
      <c r="C182" s="163">
        <v>440</v>
      </c>
      <c r="D182" s="163" t="s">
        <v>19</v>
      </c>
      <c r="E182" s="163" t="s">
        <v>944</v>
      </c>
      <c r="F182" s="163" t="s">
        <v>945</v>
      </c>
      <c r="G182" s="164" t="s">
        <v>946</v>
      </c>
      <c r="H182" s="175" t="s">
        <v>631</v>
      </c>
      <c r="I182" s="66">
        <v>20</v>
      </c>
      <c r="J182" s="175">
        <v>1700</v>
      </c>
      <c r="K182" s="165">
        <f t="shared" si="4"/>
        <v>34000</v>
      </c>
      <c r="L182" s="66" t="s">
        <v>330</v>
      </c>
      <c r="M182" s="119" t="s">
        <v>13</v>
      </c>
    </row>
    <row r="183" spans="1:13" x14ac:dyDescent="0.2">
      <c r="A183" s="52" t="s">
        <v>1598</v>
      </c>
      <c r="B183" s="175">
        <v>20304</v>
      </c>
      <c r="C183" s="167" t="s">
        <v>637</v>
      </c>
      <c r="D183" s="167" t="s">
        <v>19</v>
      </c>
      <c r="E183" s="167" t="s">
        <v>947</v>
      </c>
      <c r="F183" s="167" t="s">
        <v>948</v>
      </c>
      <c r="G183" s="174" t="s">
        <v>949</v>
      </c>
      <c r="H183" s="175" t="s">
        <v>640</v>
      </c>
      <c r="I183" s="66">
        <v>20</v>
      </c>
      <c r="J183" s="175">
        <v>1500</v>
      </c>
      <c r="K183" s="165">
        <f t="shared" si="4"/>
        <v>30000</v>
      </c>
      <c r="L183" s="66" t="s">
        <v>330</v>
      </c>
      <c r="M183" s="119" t="s">
        <v>13</v>
      </c>
    </row>
    <row r="184" spans="1:13" x14ac:dyDescent="0.2">
      <c r="A184" s="52" t="s">
        <v>1598</v>
      </c>
      <c r="B184" s="205">
        <v>20304</v>
      </c>
      <c r="C184" s="206" t="s">
        <v>950</v>
      </c>
      <c r="D184" s="206" t="s">
        <v>49</v>
      </c>
      <c r="E184" s="167" t="s">
        <v>951</v>
      </c>
      <c r="F184" s="167" t="s">
        <v>952</v>
      </c>
      <c r="G184" s="174" t="s">
        <v>953</v>
      </c>
      <c r="H184" s="175" t="s">
        <v>640</v>
      </c>
      <c r="I184" s="66">
        <v>2</v>
      </c>
      <c r="J184" s="175">
        <v>6500</v>
      </c>
      <c r="K184" s="165">
        <f t="shared" si="4"/>
        <v>13000</v>
      </c>
      <c r="L184" s="66" t="s">
        <v>330</v>
      </c>
      <c r="M184" s="119" t="s">
        <v>13</v>
      </c>
    </row>
    <row r="185" spans="1:13" x14ac:dyDescent="0.2">
      <c r="A185" s="52" t="s">
        <v>1598</v>
      </c>
      <c r="B185" s="175">
        <v>20304</v>
      </c>
      <c r="C185" s="167" t="s">
        <v>954</v>
      </c>
      <c r="D185" s="167" t="s">
        <v>762</v>
      </c>
      <c r="E185" s="47">
        <v>26121613</v>
      </c>
      <c r="F185" s="47">
        <v>92112692</v>
      </c>
      <c r="G185" s="174" t="s">
        <v>955</v>
      </c>
      <c r="H185" s="175" t="s">
        <v>881</v>
      </c>
      <c r="I185" s="66">
        <v>100</v>
      </c>
      <c r="J185" s="175">
        <v>536</v>
      </c>
      <c r="K185" s="165">
        <f>I185*J185</f>
        <v>53600</v>
      </c>
      <c r="L185" s="66" t="s">
        <v>330</v>
      </c>
      <c r="M185" s="119" t="s">
        <v>13</v>
      </c>
    </row>
    <row r="186" spans="1:13" x14ac:dyDescent="0.2">
      <c r="A186" s="52" t="s">
        <v>1598</v>
      </c>
      <c r="B186" s="175">
        <v>20304</v>
      </c>
      <c r="C186" s="167" t="s">
        <v>954</v>
      </c>
      <c r="D186" s="167" t="s">
        <v>744</v>
      </c>
      <c r="E186" s="47">
        <v>26121613</v>
      </c>
      <c r="F186" s="47">
        <v>92112690</v>
      </c>
      <c r="G186" s="174" t="s">
        <v>956</v>
      </c>
      <c r="H186" s="175" t="s">
        <v>881</v>
      </c>
      <c r="I186" s="66">
        <v>200</v>
      </c>
      <c r="J186" s="175">
        <v>325</v>
      </c>
      <c r="K186" s="165">
        <f t="shared" si="4"/>
        <v>65000</v>
      </c>
      <c r="L186" s="66" t="s">
        <v>330</v>
      </c>
      <c r="M186" s="119" t="s">
        <v>13</v>
      </c>
    </row>
    <row r="187" spans="1:13" x14ac:dyDescent="0.2">
      <c r="A187" s="52" t="s">
        <v>1598</v>
      </c>
      <c r="B187" s="205">
        <v>20304</v>
      </c>
      <c r="C187" s="209">
        <v>195</v>
      </c>
      <c r="D187" s="209" t="s">
        <v>22</v>
      </c>
      <c r="E187" s="123">
        <v>39111521</v>
      </c>
      <c r="F187" s="123">
        <v>92137438</v>
      </c>
      <c r="G187" s="174" t="s">
        <v>957</v>
      </c>
      <c r="H187" s="175" t="s">
        <v>640</v>
      </c>
      <c r="I187" s="66">
        <v>40</v>
      </c>
      <c r="J187" s="175">
        <v>871</v>
      </c>
      <c r="K187" s="165">
        <f t="shared" si="4"/>
        <v>34840</v>
      </c>
      <c r="L187" s="66" t="s">
        <v>330</v>
      </c>
      <c r="M187" s="119" t="s">
        <v>13</v>
      </c>
    </row>
    <row r="188" spans="1:13" x14ac:dyDescent="0.2">
      <c r="A188" s="52" t="s">
        <v>1598</v>
      </c>
      <c r="B188" s="181">
        <v>20304</v>
      </c>
      <c r="C188" s="167" t="s">
        <v>16</v>
      </c>
      <c r="D188" s="167" t="s">
        <v>958</v>
      </c>
      <c r="E188" s="167" t="s">
        <v>959</v>
      </c>
      <c r="F188" s="167" t="s">
        <v>960</v>
      </c>
      <c r="G188" s="174" t="s">
        <v>961</v>
      </c>
      <c r="H188" s="175" t="s">
        <v>640</v>
      </c>
      <c r="I188" s="66">
        <v>8</v>
      </c>
      <c r="J188" s="175">
        <v>1955</v>
      </c>
      <c r="K188" s="165">
        <f t="shared" si="4"/>
        <v>15640</v>
      </c>
      <c r="L188" s="66" t="s">
        <v>330</v>
      </c>
      <c r="M188" s="119" t="s">
        <v>13</v>
      </c>
    </row>
    <row r="189" spans="1:13" ht="38.25" x14ac:dyDescent="0.2">
      <c r="A189" s="52" t="s">
        <v>1598</v>
      </c>
      <c r="B189" s="175">
        <v>20306</v>
      </c>
      <c r="C189" s="163" t="s">
        <v>38</v>
      </c>
      <c r="D189" s="163" t="s">
        <v>962</v>
      </c>
      <c r="E189" s="73">
        <v>30102015</v>
      </c>
      <c r="F189" s="73">
        <v>92013855</v>
      </c>
      <c r="G189" s="191" t="s">
        <v>963</v>
      </c>
      <c r="H189" s="175" t="s">
        <v>640</v>
      </c>
      <c r="I189" s="66">
        <v>60</v>
      </c>
      <c r="J189" s="181">
        <v>11000</v>
      </c>
      <c r="K189" s="165">
        <f t="shared" si="4"/>
        <v>660000</v>
      </c>
      <c r="L189" s="66" t="s">
        <v>330</v>
      </c>
      <c r="M189" s="119" t="s">
        <v>13</v>
      </c>
    </row>
    <row r="190" spans="1:13" x14ac:dyDescent="0.2">
      <c r="A190" s="52" t="s">
        <v>1598</v>
      </c>
      <c r="B190" s="175">
        <v>20306</v>
      </c>
      <c r="C190" s="163" t="s">
        <v>210</v>
      </c>
      <c r="D190" s="163" t="s">
        <v>962</v>
      </c>
      <c r="E190" s="163" t="s">
        <v>964</v>
      </c>
      <c r="F190" s="163" t="s">
        <v>965</v>
      </c>
      <c r="G190" s="164" t="s">
        <v>966</v>
      </c>
      <c r="H190" s="175" t="s">
        <v>640</v>
      </c>
      <c r="I190" s="73">
        <v>40</v>
      </c>
      <c r="J190" s="181">
        <v>1462</v>
      </c>
      <c r="K190" s="165">
        <f>J190*I190</f>
        <v>58480</v>
      </c>
      <c r="L190" s="66" t="s">
        <v>330</v>
      </c>
      <c r="M190" s="119" t="s">
        <v>13</v>
      </c>
    </row>
    <row r="191" spans="1:13" x14ac:dyDescent="0.2">
      <c r="A191" s="52" t="s">
        <v>1598</v>
      </c>
      <c r="B191" s="205">
        <v>20306</v>
      </c>
      <c r="C191" s="209" t="s">
        <v>210</v>
      </c>
      <c r="D191" s="209" t="s">
        <v>967</v>
      </c>
      <c r="E191" s="167" t="s">
        <v>964</v>
      </c>
      <c r="F191" s="167" t="s">
        <v>968</v>
      </c>
      <c r="G191" s="164" t="s">
        <v>969</v>
      </c>
      <c r="H191" s="175" t="s">
        <v>640</v>
      </c>
      <c r="I191" s="73">
        <v>30</v>
      </c>
      <c r="J191" s="181">
        <v>3600</v>
      </c>
      <c r="K191" s="165">
        <f>J191*I191</f>
        <v>108000</v>
      </c>
      <c r="L191" s="66" t="s">
        <v>330</v>
      </c>
      <c r="M191" s="119" t="s">
        <v>13</v>
      </c>
    </row>
    <row r="192" spans="1:13" x14ac:dyDescent="0.2">
      <c r="A192" s="52" t="s">
        <v>1598</v>
      </c>
      <c r="B192" s="205">
        <v>20306</v>
      </c>
      <c r="C192" s="209" t="s">
        <v>210</v>
      </c>
      <c r="D192" s="206" t="s">
        <v>828</v>
      </c>
      <c r="E192" s="167" t="s">
        <v>964</v>
      </c>
      <c r="F192" s="167" t="s">
        <v>970</v>
      </c>
      <c r="G192" s="164" t="s">
        <v>971</v>
      </c>
      <c r="H192" s="175" t="s">
        <v>640</v>
      </c>
      <c r="I192" s="73">
        <v>71</v>
      </c>
      <c r="J192" s="181">
        <v>3800</v>
      </c>
      <c r="K192" s="165">
        <f>J192*I192</f>
        <v>269800</v>
      </c>
      <c r="L192" s="66" t="s">
        <v>330</v>
      </c>
      <c r="M192" s="119" t="s">
        <v>13</v>
      </c>
    </row>
    <row r="193" spans="1:13" x14ac:dyDescent="0.2">
      <c r="A193" s="52" t="s">
        <v>1598</v>
      </c>
      <c r="B193" s="175">
        <v>20306</v>
      </c>
      <c r="C193" s="163" t="s">
        <v>210</v>
      </c>
      <c r="D193" s="163" t="s">
        <v>972</v>
      </c>
      <c r="E193" s="163" t="s">
        <v>964</v>
      </c>
      <c r="F193" s="163" t="s">
        <v>973</v>
      </c>
      <c r="G193" s="164" t="s">
        <v>974</v>
      </c>
      <c r="H193" s="175" t="s">
        <v>640</v>
      </c>
      <c r="I193" s="73">
        <v>4</v>
      </c>
      <c r="J193" s="181">
        <v>4500</v>
      </c>
      <c r="K193" s="165">
        <f>J193*I193</f>
        <v>18000</v>
      </c>
      <c r="L193" s="66" t="s">
        <v>330</v>
      </c>
      <c r="M193" s="119" t="s">
        <v>13</v>
      </c>
    </row>
    <row r="194" spans="1:13" ht="38.25" x14ac:dyDescent="0.2">
      <c r="A194" s="52" t="s">
        <v>1598</v>
      </c>
      <c r="B194" s="175">
        <v>20306</v>
      </c>
      <c r="C194" s="163" t="s">
        <v>16</v>
      </c>
      <c r="D194" s="163" t="s">
        <v>975</v>
      </c>
      <c r="E194" s="82">
        <v>10139901</v>
      </c>
      <c r="F194" s="73">
        <v>92079818</v>
      </c>
      <c r="G194" s="210" t="s">
        <v>976</v>
      </c>
      <c r="H194" s="175" t="s">
        <v>640</v>
      </c>
      <c r="I194" s="73">
        <v>30</v>
      </c>
      <c r="J194" s="175">
        <v>1800</v>
      </c>
      <c r="K194" s="165">
        <f>J194*I194</f>
        <v>54000</v>
      </c>
      <c r="L194" s="66" t="s">
        <v>330</v>
      </c>
      <c r="M194" s="119" t="s">
        <v>13</v>
      </c>
    </row>
    <row r="195" spans="1:13" ht="38.25" x14ac:dyDescent="0.2">
      <c r="A195" s="52" t="s">
        <v>1598</v>
      </c>
      <c r="B195" s="175">
        <v>20306</v>
      </c>
      <c r="C195" s="163">
        <v>175</v>
      </c>
      <c r="D195" s="163" t="s">
        <v>19</v>
      </c>
      <c r="E195" s="73">
        <v>40142008</v>
      </c>
      <c r="F195" s="73">
        <v>92044135</v>
      </c>
      <c r="G195" s="191" t="s">
        <v>977</v>
      </c>
      <c r="H195" s="162" t="s">
        <v>938</v>
      </c>
      <c r="I195" s="73">
        <v>65</v>
      </c>
      <c r="J195" s="162">
        <v>630</v>
      </c>
      <c r="K195" s="165">
        <f t="shared" ref="K195:K225" si="5">J195*I195</f>
        <v>40950</v>
      </c>
      <c r="L195" s="66" t="s">
        <v>330</v>
      </c>
      <c r="M195" s="119" t="s">
        <v>13</v>
      </c>
    </row>
    <row r="196" spans="1:13" ht="38.25" x14ac:dyDescent="0.2">
      <c r="A196" s="52" t="s">
        <v>1598</v>
      </c>
      <c r="B196" s="175">
        <v>20306</v>
      </c>
      <c r="C196" s="163">
        <v>175</v>
      </c>
      <c r="D196" s="163" t="s">
        <v>729</v>
      </c>
      <c r="E196" s="73">
        <v>40142007</v>
      </c>
      <c r="F196" s="73">
        <v>92019196</v>
      </c>
      <c r="G196" s="191" t="s">
        <v>978</v>
      </c>
      <c r="H196" s="175" t="s">
        <v>938</v>
      </c>
      <c r="I196" s="73">
        <v>180</v>
      </c>
      <c r="J196" s="181">
        <v>145</v>
      </c>
      <c r="K196" s="165">
        <f t="shared" si="5"/>
        <v>26100</v>
      </c>
      <c r="L196" s="66" t="s">
        <v>330</v>
      </c>
      <c r="M196" s="119" t="s">
        <v>13</v>
      </c>
    </row>
    <row r="197" spans="1:13" x14ac:dyDescent="0.2">
      <c r="A197" s="52" t="s">
        <v>1598</v>
      </c>
      <c r="B197" s="205">
        <v>20306</v>
      </c>
      <c r="C197" s="209">
        <v>175</v>
      </c>
      <c r="D197" s="209" t="s">
        <v>729</v>
      </c>
      <c r="E197" s="73">
        <v>40142007</v>
      </c>
      <c r="F197" s="73">
        <v>92019195</v>
      </c>
      <c r="G197" s="191" t="s">
        <v>979</v>
      </c>
      <c r="H197" s="175" t="s">
        <v>938</v>
      </c>
      <c r="I197" s="73">
        <v>720</v>
      </c>
      <c r="J197" s="181">
        <v>385</v>
      </c>
      <c r="K197" s="165">
        <f>J197*I197</f>
        <v>277200</v>
      </c>
      <c r="L197" s="66" t="s">
        <v>330</v>
      </c>
      <c r="M197" s="119" t="s">
        <v>13</v>
      </c>
    </row>
    <row r="198" spans="1:13" ht="38.25" x14ac:dyDescent="0.2">
      <c r="A198" s="52" t="s">
        <v>1598</v>
      </c>
      <c r="B198" s="175">
        <v>20306</v>
      </c>
      <c r="C198" s="163">
        <v>175</v>
      </c>
      <c r="D198" s="163" t="s">
        <v>729</v>
      </c>
      <c r="E198" s="73">
        <v>40142007</v>
      </c>
      <c r="F198" s="73">
        <v>92019194</v>
      </c>
      <c r="G198" s="191" t="s">
        <v>980</v>
      </c>
      <c r="H198" s="175" t="s">
        <v>938</v>
      </c>
      <c r="I198" s="73">
        <v>270</v>
      </c>
      <c r="J198" s="181">
        <v>987</v>
      </c>
      <c r="K198" s="165">
        <f t="shared" si="5"/>
        <v>266490</v>
      </c>
      <c r="L198" s="66" t="s">
        <v>330</v>
      </c>
      <c r="M198" s="119" t="s">
        <v>13</v>
      </c>
    </row>
    <row r="199" spans="1:13" x14ac:dyDescent="0.2">
      <c r="A199" s="52" t="s">
        <v>1598</v>
      </c>
      <c r="B199" s="175">
        <v>20606</v>
      </c>
      <c r="C199" s="163" t="s">
        <v>34</v>
      </c>
      <c r="D199" s="163" t="s">
        <v>25</v>
      </c>
      <c r="E199" s="123">
        <v>20111714</v>
      </c>
      <c r="F199" s="123">
        <v>92136526</v>
      </c>
      <c r="G199" s="191" t="s">
        <v>981</v>
      </c>
      <c r="H199" s="175" t="s">
        <v>640</v>
      </c>
      <c r="I199" s="73">
        <v>400</v>
      </c>
      <c r="J199" s="181">
        <v>160</v>
      </c>
      <c r="K199" s="165">
        <f>J199*I199</f>
        <v>64000</v>
      </c>
      <c r="L199" s="66" t="s">
        <v>330</v>
      </c>
      <c r="M199" s="119" t="s">
        <v>13</v>
      </c>
    </row>
    <row r="200" spans="1:13" x14ac:dyDescent="0.2">
      <c r="A200" s="52" t="s">
        <v>1598</v>
      </c>
      <c r="B200" s="175">
        <v>20306</v>
      </c>
      <c r="C200" s="167" t="s">
        <v>982</v>
      </c>
      <c r="D200" s="167" t="s">
        <v>983</v>
      </c>
      <c r="E200" s="123">
        <v>21101511</v>
      </c>
      <c r="F200" s="123">
        <v>92130136</v>
      </c>
      <c r="G200" s="199" t="s">
        <v>984</v>
      </c>
      <c r="H200" s="175" t="s">
        <v>938</v>
      </c>
      <c r="I200" s="73">
        <v>5000</v>
      </c>
      <c r="J200" s="181">
        <v>49</v>
      </c>
      <c r="K200" s="165">
        <f t="shared" si="5"/>
        <v>245000</v>
      </c>
      <c r="L200" s="66" t="s">
        <v>330</v>
      </c>
      <c r="M200" s="119" t="s">
        <v>13</v>
      </c>
    </row>
    <row r="201" spans="1:13" x14ac:dyDescent="0.2">
      <c r="A201" s="52" t="s">
        <v>1598</v>
      </c>
      <c r="B201" s="175">
        <v>20606</v>
      </c>
      <c r="C201" s="163" t="s">
        <v>18</v>
      </c>
      <c r="D201" s="163" t="s">
        <v>147</v>
      </c>
      <c r="E201" s="73">
        <v>41171708</v>
      </c>
      <c r="F201" s="73" t="s">
        <v>985</v>
      </c>
      <c r="G201" s="201" t="s">
        <v>986</v>
      </c>
      <c r="H201" s="47" t="s">
        <v>631</v>
      </c>
      <c r="I201" s="73">
        <v>5</v>
      </c>
      <c r="J201" s="181">
        <v>220</v>
      </c>
      <c r="K201" s="165">
        <f t="shared" si="5"/>
        <v>1100</v>
      </c>
      <c r="L201" s="66" t="s">
        <v>330</v>
      </c>
      <c r="M201" s="119" t="s">
        <v>13</v>
      </c>
    </row>
    <row r="202" spans="1:13" x14ac:dyDescent="0.2">
      <c r="A202" s="52" t="s">
        <v>1598</v>
      </c>
      <c r="B202" s="175">
        <v>20606</v>
      </c>
      <c r="C202" s="163" t="s">
        <v>18</v>
      </c>
      <c r="D202" s="163" t="s">
        <v>174</v>
      </c>
      <c r="E202" s="73">
        <v>41171708</v>
      </c>
      <c r="F202" s="73">
        <v>92022825</v>
      </c>
      <c r="G202" s="201" t="s">
        <v>987</v>
      </c>
      <c r="H202" s="47" t="s">
        <v>631</v>
      </c>
      <c r="I202" s="73">
        <v>5</v>
      </c>
      <c r="J202" s="181">
        <v>220</v>
      </c>
      <c r="K202" s="165">
        <f t="shared" si="5"/>
        <v>1100</v>
      </c>
      <c r="L202" s="66" t="s">
        <v>330</v>
      </c>
      <c r="M202" s="119" t="s">
        <v>13</v>
      </c>
    </row>
    <row r="203" spans="1:13" x14ac:dyDescent="0.2">
      <c r="A203" s="52" t="s">
        <v>1598</v>
      </c>
      <c r="B203" s="175">
        <v>20606</v>
      </c>
      <c r="C203" s="163" t="s">
        <v>18</v>
      </c>
      <c r="D203" s="163" t="s">
        <v>25</v>
      </c>
      <c r="E203" s="73">
        <v>41171708</v>
      </c>
      <c r="F203" s="73">
        <v>92038963</v>
      </c>
      <c r="G203" s="201" t="s">
        <v>988</v>
      </c>
      <c r="H203" s="47" t="s">
        <v>631</v>
      </c>
      <c r="I203" s="73">
        <v>5</v>
      </c>
      <c r="J203" s="181">
        <v>360</v>
      </c>
      <c r="K203" s="165">
        <f t="shared" si="5"/>
        <v>1800</v>
      </c>
      <c r="L203" s="66" t="s">
        <v>330</v>
      </c>
      <c r="M203" s="119" t="s">
        <v>13</v>
      </c>
    </row>
    <row r="204" spans="1:13" x14ac:dyDescent="0.2">
      <c r="A204" s="52" t="s">
        <v>1598</v>
      </c>
      <c r="B204" s="175">
        <v>20606</v>
      </c>
      <c r="C204" s="163" t="s">
        <v>18</v>
      </c>
      <c r="D204" s="163" t="s">
        <v>719</v>
      </c>
      <c r="E204" s="73">
        <v>41171708</v>
      </c>
      <c r="F204" s="73">
        <v>92022818</v>
      </c>
      <c r="G204" s="201" t="s">
        <v>989</v>
      </c>
      <c r="H204" s="47" t="s">
        <v>631</v>
      </c>
      <c r="I204" s="73">
        <v>5</v>
      </c>
      <c r="J204" s="181">
        <v>360</v>
      </c>
      <c r="K204" s="165">
        <f t="shared" si="5"/>
        <v>1800</v>
      </c>
      <c r="L204" s="66" t="s">
        <v>330</v>
      </c>
      <c r="M204" s="119" t="s">
        <v>13</v>
      </c>
    </row>
    <row r="205" spans="1:13" x14ac:dyDescent="0.2">
      <c r="A205" s="52" t="s">
        <v>1598</v>
      </c>
      <c r="B205" s="175">
        <v>20606</v>
      </c>
      <c r="C205" s="163" t="s">
        <v>14</v>
      </c>
      <c r="D205" s="163" t="s">
        <v>25</v>
      </c>
      <c r="E205" s="73">
        <v>40172802</v>
      </c>
      <c r="F205" s="73">
        <v>92005872</v>
      </c>
      <c r="G205" s="201" t="s">
        <v>990</v>
      </c>
      <c r="H205" s="47" t="s">
        <v>631</v>
      </c>
      <c r="I205" s="73">
        <v>10</v>
      </c>
      <c r="J205" s="181">
        <v>360</v>
      </c>
      <c r="K205" s="165">
        <f t="shared" si="5"/>
        <v>3600</v>
      </c>
      <c r="L205" s="66" t="s">
        <v>330</v>
      </c>
      <c r="M205" s="119" t="s">
        <v>13</v>
      </c>
    </row>
    <row r="206" spans="1:13" x14ac:dyDescent="0.2">
      <c r="A206" s="52" t="s">
        <v>1598</v>
      </c>
      <c r="B206" s="175">
        <v>20606</v>
      </c>
      <c r="C206" s="163" t="s">
        <v>14</v>
      </c>
      <c r="D206" s="163" t="s">
        <v>19</v>
      </c>
      <c r="E206" s="73">
        <v>40172808</v>
      </c>
      <c r="F206" s="73">
        <v>92007649</v>
      </c>
      <c r="G206" s="201" t="s">
        <v>991</v>
      </c>
      <c r="H206" s="47" t="s">
        <v>631</v>
      </c>
      <c r="I206" s="73">
        <v>10</v>
      </c>
      <c r="J206" s="181">
        <v>220</v>
      </c>
      <c r="K206" s="165">
        <f t="shared" si="5"/>
        <v>2200</v>
      </c>
      <c r="L206" s="66" t="s">
        <v>330</v>
      </c>
      <c r="M206" s="119" t="s">
        <v>13</v>
      </c>
    </row>
    <row r="207" spans="1:13" x14ac:dyDescent="0.2">
      <c r="A207" s="52" t="s">
        <v>1598</v>
      </c>
      <c r="B207" s="175">
        <v>20606</v>
      </c>
      <c r="C207" s="163" t="s">
        <v>34</v>
      </c>
      <c r="D207" s="163" t="s">
        <v>25</v>
      </c>
      <c r="E207" s="123">
        <v>21101511</v>
      </c>
      <c r="F207" s="123">
        <v>92136525</v>
      </c>
      <c r="G207" s="211" t="s">
        <v>992</v>
      </c>
      <c r="H207" s="47" t="s">
        <v>640</v>
      </c>
      <c r="I207" s="73">
        <v>50</v>
      </c>
      <c r="J207" s="181">
        <v>400</v>
      </c>
      <c r="K207" s="165">
        <f t="shared" si="5"/>
        <v>20000</v>
      </c>
      <c r="L207" s="66" t="s">
        <v>331</v>
      </c>
      <c r="M207" s="119" t="s">
        <v>13</v>
      </c>
    </row>
    <row r="208" spans="1:13" x14ac:dyDescent="0.2">
      <c r="A208" s="52" t="s">
        <v>1598</v>
      </c>
      <c r="B208" s="175">
        <v>20606</v>
      </c>
      <c r="C208" s="163" t="s">
        <v>180</v>
      </c>
      <c r="D208" s="163" t="s">
        <v>53</v>
      </c>
      <c r="E208" s="123">
        <v>21101511</v>
      </c>
      <c r="F208" s="123">
        <v>92136524</v>
      </c>
      <c r="G208" s="211" t="s">
        <v>993</v>
      </c>
      <c r="H208" s="47" t="s">
        <v>640</v>
      </c>
      <c r="I208" s="73">
        <v>40</v>
      </c>
      <c r="J208" s="181">
        <v>400</v>
      </c>
      <c r="K208" s="165">
        <f t="shared" si="5"/>
        <v>16000</v>
      </c>
      <c r="L208" s="66" t="s">
        <v>332</v>
      </c>
      <c r="M208" s="119" t="s">
        <v>13</v>
      </c>
    </row>
    <row r="209" spans="1:13" x14ac:dyDescent="0.2">
      <c r="A209" s="52" t="s">
        <v>1598</v>
      </c>
      <c r="B209" s="175">
        <v>20606</v>
      </c>
      <c r="C209" s="163" t="s">
        <v>34</v>
      </c>
      <c r="D209" s="163" t="s">
        <v>25</v>
      </c>
      <c r="E209" s="73">
        <v>41172906</v>
      </c>
      <c r="F209" s="73">
        <v>92023387</v>
      </c>
      <c r="G209" s="201" t="s">
        <v>994</v>
      </c>
      <c r="H209" s="47" t="s">
        <v>631</v>
      </c>
      <c r="I209" s="73">
        <v>10</v>
      </c>
      <c r="J209" s="181">
        <v>180</v>
      </c>
      <c r="K209" s="165">
        <f t="shared" si="5"/>
        <v>1800</v>
      </c>
      <c r="L209" s="66" t="s">
        <v>330</v>
      </c>
      <c r="M209" s="119" t="s">
        <v>13</v>
      </c>
    </row>
    <row r="210" spans="1:13" x14ac:dyDescent="0.2">
      <c r="A210" s="52" t="s">
        <v>1598</v>
      </c>
      <c r="B210" s="175">
        <v>20606</v>
      </c>
      <c r="C210" s="163" t="s">
        <v>34</v>
      </c>
      <c r="D210" s="163" t="s">
        <v>744</v>
      </c>
      <c r="E210" s="73">
        <v>41174908</v>
      </c>
      <c r="F210" s="73">
        <v>92015078</v>
      </c>
      <c r="G210" s="201" t="s">
        <v>995</v>
      </c>
      <c r="H210" s="47" t="s">
        <v>631</v>
      </c>
      <c r="I210" s="73">
        <v>10</v>
      </c>
      <c r="J210" s="181">
        <v>360</v>
      </c>
      <c r="K210" s="165">
        <f t="shared" si="5"/>
        <v>3600</v>
      </c>
      <c r="L210" s="66" t="s">
        <v>330</v>
      </c>
      <c r="M210" s="119" t="s">
        <v>13</v>
      </c>
    </row>
    <row r="211" spans="1:13" x14ac:dyDescent="0.2">
      <c r="A211" s="52" t="s">
        <v>1598</v>
      </c>
      <c r="B211" s="175">
        <v>20606</v>
      </c>
      <c r="C211" s="163" t="s">
        <v>180</v>
      </c>
      <c r="D211" s="163" t="s">
        <v>19</v>
      </c>
      <c r="E211" s="73">
        <v>40174608</v>
      </c>
      <c r="F211" s="73">
        <v>92039912</v>
      </c>
      <c r="G211" s="201" t="s">
        <v>996</v>
      </c>
      <c r="H211" s="47" t="s">
        <v>631</v>
      </c>
      <c r="I211" s="73">
        <v>12</v>
      </c>
      <c r="J211" s="181">
        <v>540</v>
      </c>
      <c r="K211" s="165">
        <f t="shared" si="5"/>
        <v>6480</v>
      </c>
      <c r="L211" s="66" t="s">
        <v>330</v>
      </c>
      <c r="M211" s="119" t="s">
        <v>13</v>
      </c>
    </row>
    <row r="212" spans="1:13" x14ac:dyDescent="0.2">
      <c r="A212" s="52" t="s">
        <v>1598</v>
      </c>
      <c r="B212" s="175">
        <v>20606</v>
      </c>
      <c r="C212" s="163" t="s">
        <v>180</v>
      </c>
      <c r="D212" s="163" t="s">
        <v>53</v>
      </c>
      <c r="E212" s="73">
        <v>40174608</v>
      </c>
      <c r="F212" s="73">
        <v>92016387</v>
      </c>
      <c r="G212" s="201" t="s">
        <v>997</v>
      </c>
      <c r="H212" s="47" t="s">
        <v>631</v>
      </c>
      <c r="I212" s="73">
        <v>12</v>
      </c>
      <c r="J212" s="181">
        <v>290</v>
      </c>
      <c r="K212" s="165">
        <f t="shared" si="5"/>
        <v>3480</v>
      </c>
      <c r="L212" s="66" t="s">
        <v>330</v>
      </c>
      <c r="M212" s="119" t="s">
        <v>13</v>
      </c>
    </row>
    <row r="213" spans="1:13" ht="51" x14ac:dyDescent="0.2">
      <c r="A213" s="52" t="s">
        <v>1598</v>
      </c>
      <c r="B213" s="175">
        <v>20306</v>
      </c>
      <c r="C213" s="163">
        <v>155</v>
      </c>
      <c r="D213" s="163" t="s">
        <v>22</v>
      </c>
      <c r="E213" s="73">
        <v>30102015</v>
      </c>
      <c r="F213" s="73">
        <v>92038608</v>
      </c>
      <c r="G213" s="191" t="s">
        <v>998</v>
      </c>
      <c r="H213" s="175" t="s">
        <v>999</v>
      </c>
      <c r="I213" s="212">
        <v>301</v>
      </c>
      <c r="J213" s="175">
        <v>1273</v>
      </c>
      <c r="K213" s="165">
        <f t="shared" si="5"/>
        <v>383173</v>
      </c>
      <c r="L213" s="66" t="s">
        <v>330</v>
      </c>
      <c r="M213" s="119" t="s">
        <v>13</v>
      </c>
    </row>
    <row r="214" spans="1:13" ht="51" x14ac:dyDescent="0.2">
      <c r="A214" s="52" t="s">
        <v>1598</v>
      </c>
      <c r="B214" s="175">
        <v>20306</v>
      </c>
      <c r="C214" s="163">
        <v>155</v>
      </c>
      <c r="D214" s="163" t="s">
        <v>22</v>
      </c>
      <c r="E214" s="73">
        <v>13111201</v>
      </c>
      <c r="F214" s="82">
        <v>92079530</v>
      </c>
      <c r="G214" s="201" t="s">
        <v>1000</v>
      </c>
      <c r="H214" s="175" t="s">
        <v>999</v>
      </c>
      <c r="I214" s="212">
        <v>270</v>
      </c>
      <c r="J214" s="175">
        <v>3193</v>
      </c>
      <c r="K214" s="165">
        <f t="shared" si="5"/>
        <v>862110</v>
      </c>
      <c r="L214" s="66" t="s">
        <v>330</v>
      </c>
      <c r="M214" s="119" t="s">
        <v>13</v>
      </c>
    </row>
    <row r="215" spans="1:13" x14ac:dyDescent="0.2">
      <c r="A215" s="52" t="s">
        <v>1598</v>
      </c>
      <c r="B215" s="175">
        <v>20306</v>
      </c>
      <c r="C215" s="163" t="s">
        <v>1001</v>
      </c>
      <c r="D215" s="163" t="s">
        <v>25</v>
      </c>
      <c r="E215" s="123">
        <v>10131699</v>
      </c>
      <c r="F215" s="123">
        <v>92133867</v>
      </c>
      <c r="G215" s="201" t="s">
        <v>1002</v>
      </c>
      <c r="H215" s="175" t="s">
        <v>640</v>
      </c>
      <c r="I215" s="212">
        <v>200</v>
      </c>
      <c r="J215" s="175">
        <v>1300</v>
      </c>
      <c r="K215" s="165">
        <f t="shared" si="5"/>
        <v>260000</v>
      </c>
      <c r="L215" s="66" t="s">
        <v>330</v>
      </c>
      <c r="M215" s="119" t="s">
        <v>13</v>
      </c>
    </row>
    <row r="216" spans="1:13" x14ac:dyDescent="0.2">
      <c r="A216" s="52" t="s">
        <v>1598</v>
      </c>
      <c r="B216" s="181">
        <v>20399</v>
      </c>
      <c r="C216" s="163">
        <v>185</v>
      </c>
      <c r="D216" s="163" t="s">
        <v>744</v>
      </c>
      <c r="E216" s="163" t="s">
        <v>1003</v>
      </c>
      <c r="F216" s="163" t="s">
        <v>1004</v>
      </c>
      <c r="G216" s="164" t="s">
        <v>1005</v>
      </c>
      <c r="H216" s="175" t="s">
        <v>640</v>
      </c>
      <c r="I216" s="212">
        <v>8</v>
      </c>
      <c r="J216" s="175">
        <v>2310</v>
      </c>
      <c r="K216" s="165">
        <f t="shared" si="5"/>
        <v>18480</v>
      </c>
      <c r="L216" s="66" t="s">
        <v>330</v>
      </c>
      <c r="M216" s="119" t="s">
        <v>13</v>
      </c>
    </row>
    <row r="217" spans="1:13" x14ac:dyDescent="0.2">
      <c r="A217" s="52" t="s">
        <v>1598</v>
      </c>
      <c r="B217" s="181">
        <v>20399</v>
      </c>
      <c r="C217" s="167" t="s">
        <v>51</v>
      </c>
      <c r="D217" s="167" t="s">
        <v>31</v>
      </c>
      <c r="E217" s="167" t="s">
        <v>455</v>
      </c>
      <c r="F217" s="167" t="s">
        <v>1006</v>
      </c>
      <c r="G217" s="164" t="s">
        <v>1007</v>
      </c>
      <c r="H217" s="175" t="s">
        <v>631</v>
      </c>
      <c r="I217" s="212">
        <v>14</v>
      </c>
      <c r="J217" s="175">
        <v>2800</v>
      </c>
      <c r="K217" s="165">
        <f>J217*I217</f>
        <v>39200</v>
      </c>
      <c r="L217" s="66" t="s">
        <v>330</v>
      </c>
      <c r="M217" s="119" t="s">
        <v>13</v>
      </c>
    </row>
    <row r="218" spans="1:13" ht="51" x14ac:dyDescent="0.2">
      <c r="A218" s="52" t="s">
        <v>1598</v>
      </c>
      <c r="B218" s="162">
        <v>20399</v>
      </c>
      <c r="C218" s="163" t="s">
        <v>214</v>
      </c>
      <c r="D218" s="163" t="s">
        <v>19</v>
      </c>
      <c r="E218" s="73">
        <v>21101803</v>
      </c>
      <c r="F218" s="73">
        <v>92080004</v>
      </c>
      <c r="G218" s="191" t="s">
        <v>1008</v>
      </c>
      <c r="H218" s="162" t="s">
        <v>640</v>
      </c>
      <c r="I218" s="212">
        <v>24</v>
      </c>
      <c r="J218" s="162">
        <v>2400</v>
      </c>
      <c r="K218" s="165">
        <f t="shared" si="5"/>
        <v>57600</v>
      </c>
      <c r="L218" s="66" t="s">
        <v>330</v>
      </c>
      <c r="M218" s="119" t="s">
        <v>13</v>
      </c>
    </row>
    <row r="219" spans="1:13" ht="38.25" x14ac:dyDescent="0.2">
      <c r="A219" s="52" t="s">
        <v>1598</v>
      </c>
      <c r="B219" s="162">
        <v>20401</v>
      </c>
      <c r="C219" s="163">
        <v>190</v>
      </c>
      <c r="D219" s="163" t="s">
        <v>22</v>
      </c>
      <c r="E219" s="73">
        <v>27111503</v>
      </c>
      <c r="F219" s="73">
        <v>92012382</v>
      </c>
      <c r="G219" s="192" t="s">
        <v>1009</v>
      </c>
      <c r="H219" s="162" t="s">
        <v>640</v>
      </c>
      <c r="I219" s="212">
        <v>138</v>
      </c>
      <c r="J219" s="162">
        <v>2429</v>
      </c>
      <c r="K219" s="165">
        <f t="shared" si="5"/>
        <v>335202</v>
      </c>
      <c r="L219" s="66" t="s">
        <v>330</v>
      </c>
      <c r="M219" s="119" t="s">
        <v>13</v>
      </c>
    </row>
    <row r="220" spans="1:13" ht="25.5" x14ac:dyDescent="0.2">
      <c r="A220" s="52" t="s">
        <v>1598</v>
      </c>
      <c r="B220" s="162">
        <v>20401</v>
      </c>
      <c r="C220" s="163">
        <v>50</v>
      </c>
      <c r="D220" s="163" t="s">
        <v>962</v>
      </c>
      <c r="E220" s="73">
        <v>27112116</v>
      </c>
      <c r="F220" s="73">
        <v>90008581</v>
      </c>
      <c r="G220" s="191" t="s">
        <v>1010</v>
      </c>
      <c r="H220" s="162" t="s">
        <v>640</v>
      </c>
      <c r="I220" s="212">
        <v>2</v>
      </c>
      <c r="J220" s="162">
        <v>15330</v>
      </c>
      <c r="K220" s="165">
        <f t="shared" si="5"/>
        <v>30660</v>
      </c>
      <c r="L220" s="66" t="s">
        <v>330</v>
      </c>
      <c r="M220" s="119" t="s">
        <v>13</v>
      </c>
    </row>
    <row r="221" spans="1:13" ht="25.5" x14ac:dyDescent="0.2">
      <c r="A221" s="52" t="s">
        <v>1598</v>
      </c>
      <c r="B221" s="162">
        <v>20401</v>
      </c>
      <c r="C221" s="163">
        <v>190</v>
      </c>
      <c r="D221" s="163" t="s">
        <v>31</v>
      </c>
      <c r="E221" s="73">
        <v>27112001</v>
      </c>
      <c r="F221" s="73">
        <v>92080759</v>
      </c>
      <c r="G221" s="191" t="s">
        <v>1011</v>
      </c>
      <c r="H221" s="162" t="s">
        <v>640</v>
      </c>
      <c r="I221" s="212">
        <v>10</v>
      </c>
      <c r="J221" s="162">
        <v>2642</v>
      </c>
      <c r="K221" s="165">
        <f t="shared" si="5"/>
        <v>26420</v>
      </c>
      <c r="L221" s="66" t="s">
        <v>330</v>
      </c>
      <c r="M221" s="119" t="s">
        <v>13</v>
      </c>
    </row>
    <row r="222" spans="1:13" x14ac:dyDescent="0.2">
      <c r="A222" s="52" t="s">
        <v>1598</v>
      </c>
      <c r="B222" s="162">
        <v>20401</v>
      </c>
      <c r="C222" s="163" t="s">
        <v>214</v>
      </c>
      <c r="D222" s="163" t="s">
        <v>36</v>
      </c>
      <c r="E222" s="52">
        <v>27112004</v>
      </c>
      <c r="F222" s="52">
        <v>92013046</v>
      </c>
      <c r="G222" s="164" t="s">
        <v>1012</v>
      </c>
      <c r="H222" s="162" t="s">
        <v>640</v>
      </c>
      <c r="I222" s="73">
        <v>4</v>
      </c>
      <c r="J222" s="162">
        <v>3973</v>
      </c>
      <c r="K222" s="165">
        <f t="shared" si="5"/>
        <v>15892</v>
      </c>
      <c r="L222" s="66" t="s">
        <v>330</v>
      </c>
      <c r="M222" s="119" t="s">
        <v>13</v>
      </c>
    </row>
    <row r="223" spans="1:13" x14ac:dyDescent="0.2">
      <c r="A223" s="52" t="s">
        <v>1598</v>
      </c>
      <c r="B223" s="162">
        <v>20401</v>
      </c>
      <c r="C223" s="163" t="s">
        <v>214</v>
      </c>
      <c r="D223" s="163" t="s">
        <v>878</v>
      </c>
      <c r="E223" s="52">
        <v>27112024</v>
      </c>
      <c r="F223" s="52">
        <v>92084374</v>
      </c>
      <c r="G223" s="164" t="s">
        <v>1013</v>
      </c>
      <c r="H223" s="162" t="s">
        <v>640</v>
      </c>
      <c r="I223" s="73">
        <v>27</v>
      </c>
      <c r="J223" s="162">
        <v>12966</v>
      </c>
      <c r="K223" s="165">
        <f t="shared" si="5"/>
        <v>350082</v>
      </c>
      <c r="L223" s="66" t="s">
        <v>330</v>
      </c>
      <c r="M223" s="119" t="s">
        <v>13</v>
      </c>
    </row>
    <row r="224" spans="1:13" ht="38.25" x14ac:dyDescent="0.2">
      <c r="A224" s="52" t="s">
        <v>1598</v>
      </c>
      <c r="B224" s="162">
        <v>20401</v>
      </c>
      <c r="C224" s="163" t="s">
        <v>214</v>
      </c>
      <c r="D224" s="163" t="s">
        <v>215</v>
      </c>
      <c r="E224" s="73">
        <v>27112004</v>
      </c>
      <c r="F224" s="73">
        <v>92071148</v>
      </c>
      <c r="G224" s="196" t="s">
        <v>1014</v>
      </c>
      <c r="H224" s="162" t="s">
        <v>640</v>
      </c>
      <c r="I224" s="73">
        <v>25</v>
      </c>
      <c r="J224" s="162">
        <v>3973</v>
      </c>
      <c r="K224" s="165">
        <f t="shared" si="5"/>
        <v>99325</v>
      </c>
      <c r="L224" s="66" t="s">
        <v>330</v>
      </c>
      <c r="M224" s="119" t="s">
        <v>13</v>
      </c>
    </row>
    <row r="225" spans="1:13" x14ac:dyDescent="0.2">
      <c r="A225" s="52" t="s">
        <v>1598</v>
      </c>
      <c r="B225" s="162">
        <v>20401</v>
      </c>
      <c r="C225" s="163">
        <v>900</v>
      </c>
      <c r="D225" s="163" t="s">
        <v>1015</v>
      </c>
      <c r="E225" s="52">
        <v>27112003</v>
      </c>
      <c r="F225" s="52">
        <v>92029673</v>
      </c>
      <c r="G225" s="164" t="s">
        <v>1016</v>
      </c>
      <c r="H225" s="162" t="s">
        <v>640</v>
      </c>
      <c r="I225" s="53">
        <v>8</v>
      </c>
      <c r="J225" s="162">
        <v>4528</v>
      </c>
      <c r="K225" s="213">
        <f t="shared" si="5"/>
        <v>36224</v>
      </c>
      <c r="L225" s="66" t="s">
        <v>330</v>
      </c>
      <c r="M225" s="119" t="s">
        <v>13</v>
      </c>
    </row>
    <row r="226" spans="1:13" x14ac:dyDescent="0.2">
      <c r="A226" s="52" t="s">
        <v>1598</v>
      </c>
      <c r="B226" s="162">
        <v>20401</v>
      </c>
      <c r="C226" s="163">
        <v>900</v>
      </c>
      <c r="D226" s="163" t="s">
        <v>1017</v>
      </c>
      <c r="E226" s="52">
        <v>24101506</v>
      </c>
      <c r="F226" s="52">
        <v>90033540</v>
      </c>
      <c r="G226" s="164" t="s">
        <v>1018</v>
      </c>
      <c r="H226" s="162" t="s">
        <v>640</v>
      </c>
      <c r="I226" s="66">
        <v>22</v>
      </c>
      <c r="J226" s="162">
        <v>17365</v>
      </c>
      <c r="K226" s="165">
        <f>I226*J226</f>
        <v>382030</v>
      </c>
      <c r="L226" s="66" t="s">
        <v>330</v>
      </c>
      <c r="M226" s="119" t="s">
        <v>13</v>
      </c>
    </row>
    <row r="227" spans="1:13" x14ac:dyDescent="0.2">
      <c r="A227" s="52" t="s">
        <v>1598</v>
      </c>
      <c r="B227" s="162">
        <v>20401</v>
      </c>
      <c r="C227" s="163">
        <v>900</v>
      </c>
      <c r="D227" s="163" t="s">
        <v>1019</v>
      </c>
      <c r="E227" s="52">
        <v>10141501</v>
      </c>
      <c r="F227" s="52">
        <v>92085175</v>
      </c>
      <c r="G227" s="164" t="s">
        <v>1020</v>
      </c>
      <c r="H227" s="162" t="s">
        <v>640</v>
      </c>
      <c r="I227" s="66">
        <v>3</v>
      </c>
      <c r="J227" s="162">
        <v>260190</v>
      </c>
      <c r="K227" s="165">
        <f>I227*J227</f>
        <v>780570</v>
      </c>
      <c r="L227" s="66" t="s">
        <v>330</v>
      </c>
      <c r="M227" s="119" t="s">
        <v>13</v>
      </c>
    </row>
    <row r="228" spans="1:13" x14ac:dyDescent="0.2">
      <c r="A228" s="52" t="s">
        <v>1598</v>
      </c>
      <c r="B228" s="162">
        <v>20401</v>
      </c>
      <c r="C228" s="163" t="s">
        <v>180</v>
      </c>
      <c r="D228" s="163" t="s">
        <v>25</v>
      </c>
      <c r="E228" s="163" t="s">
        <v>1021</v>
      </c>
      <c r="F228" s="163" t="s">
        <v>1022</v>
      </c>
      <c r="G228" s="164" t="s">
        <v>1023</v>
      </c>
      <c r="H228" s="162" t="s">
        <v>640</v>
      </c>
      <c r="I228" s="66">
        <v>6</v>
      </c>
      <c r="J228" s="162">
        <v>1097</v>
      </c>
      <c r="K228" s="165">
        <f>I228*J228</f>
        <v>6582</v>
      </c>
      <c r="L228" s="66" t="s">
        <v>330</v>
      </c>
      <c r="M228" s="119" t="s">
        <v>13</v>
      </c>
    </row>
    <row r="229" spans="1:13" ht="25.5" x14ac:dyDescent="0.2">
      <c r="A229" s="52" t="s">
        <v>1598</v>
      </c>
      <c r="B229" s="162">
        <v>20401</v>
      </c>
      <c r="C229" s="163">
        <v>900</v>
      </c>
      <c r="D229" s="163" t="s">
        <v>1024</v>
      </c>
      <c r="E229" s="73">
        <v>27111908</v>
      </c>
      <c r="F229" s="73">
        <v>92079037</v>
      </c>
      <c r="G229" s="176" t="s">
        <v>1025</v>
      </c>
      <c r="H229" s="162" t="s">
        <v>640</v>
      </c>
      <c r="I229" s="66">
        <v>9</v>
      </c>
      <c r="J229" s="162">
        <v>2934</v>
      </c>
      <c r="K229" s="165">
        <f>I229*J229</f>
        <v>26406</v>
      </c>
      <c r="L229" s="66" t="s">
        <v>330</v>
      </c>
      <c r="M229" s="119" t="s">
        <v>13</v>
      </c>
    </row>
    <row r="230" spans="1:13" ht="51" x14ac:dyDescent="0.2">
      <c r="A230" s="52" t="s">
        <v>1598</v>
      </c>
      <c r="B230" s="162">
        <v>20401</v>
      </c>
      <c r="C230" s="163">
        <v>275</v>
      </c>
      <c r="D230" s="163" t="s">
        <v>22</v>
      </c>
      <c r="E230" s="73">
        <v>27112029</v>
      </c>
      <c r="F230" s="73">
        <v>92079621</v>
      </c>
      <c r="G230" s="196" t="s">
        <v>1026</v>
      </c>
      <c r="H230" s="162" t="s">
        <v>640</v>
      </c>
      <c r="I230" s="73">
        <v>19</v>
      </c>
      <c r="J230" s="162">
        <v>5013</v>
      </c>
      <c r="K230" s="165">
        <f>J230*I230</f>
        <v>95247</v>
      </c>
      <c r="L230" s="66" t="s">
        <v>330</v>
      </c>
      <c r="M230" s="119" t="s">
        <v>13</v>
      </c>
    </row>
    <row r="231" spans="1:13" ht="38.25" x14ac:dyDescent="0.2">
      <c r="A231" s="52" t="s">
        <v>1598</v>
      </c>
      <c r="B231" s="162">
        <v>20401</v>
      </c>
      <c r="C231" s="163">
        <v>410</v>
      </c>
      <c r="D231" s="163" t="s">
        <v>15</v>
      </c>
      <c r="E231" s="82">
        <v>10131698</v>
      </c>
      <c r="F231" s="73">
        <v>92080823</v>
      </c>
      <c r="G231" s="192" t="s">
        <v>1027</v>
      </c>
      <c r="H231" s="162" t="s">
        <v>631</v>
      </c>
      <c r="I231" s="73">
        <v>61</v>
      </c>
      <c r="J231" s="162">
        <v>8752</v>
      </c>
      <c r="K231" s="165">
        <f>J231*I231</f>
        <v>533872</v>
      </c>
      <c r="L231" s="66" t="s">
        <v>330</v>
      </c>
      <c r="M231" s="119" t="s">
        <v>13</v>
      </c>
    </row>
    <row r="232" spans="1:13" ht="25.5" x14ac:dyDescent="0.2">
      <c r="A232" s="52" t="s">
        <v>1598</v>
      </c>
      <c r="B232" s="162">
        <v>20401</v>
      </c>
      <c r="C232" s="163">
        <v>410</v>
      </c>
      <c r="D232" s="163" t="s">
        <v>215</v>
      </c>
      <c r="E232" s="82">
        <v>10131699</v>
      </c>
      <c r="F232" s="73">
        <v>92080734</v>
      </c>
      <c r="G232" s="192" t="s">
        <v>1028</v>
      </c>
      <c r="H232" s="162" t="s">
        <v>631</v>
      </c>
      <c r="I232" s="73">
        <v>40</v>
      </c>
      <c r="J232" s="162">
        <v>17107</v>
      </c>
      <c r="K232" s="165">
        <f>J232*I232</f>
        <v>684280</v>
      </c>
      <c r="L232" s="66" t="s">
        <v>330</v>
      </c>
      <c r="M232" s="119" t="s">
        <v>13</v>
      </c>
    </row>
    <row r="233" spans="1:13" ht="38.25" x14ac:dyDescent="0.2">
      <c r="A233" s="52" t="s">
        <v>1598</v>
      </c>
      <c r="B233" s="162">
        <v>20401</v>
      </c>
      <c r="C233" s="163">
        <v>900</v>
      </c>
      <c r="D233" s="163" t="s">
        <v>1029</v>
      </c>
      <c r="E233" s="73">
        <v>27111908</v>
      </c>
      <c r="F233" s="73">
        <v>92079622</v>
      </c>
      <c r="G233" s="200" t="s">
        <v>1030</v>
      </c>
      <c r="H233" s="162" t="s">
        <v>640</v>
      </c>
      <c r="I233" s="66">
        <v>54</v>
      </c>
      <c r="J233" s="162">
        <v>3100</v>
      </c>
      <c r="K233" s="165">
        <f t="shared" ref="K233:K242" si="6">I233*J233</f>
        <v>167400</v>
      </c>
      <c r="L233" s="66" t="s">
        <v>330</v>
      </c>
      <c r="M233" s="119" t="s">
        <v>13</v>
      </c>
    </row>
    <row r="234" spans="1:13" x14ac:dyDescent="0.2">
      <c r="A234" s="52" t="s">
        <v>1598</v>
      </c>
      <c r="B234" s="214">
        <v>20401</v>
      </c>
      <c r="C234" s="209" t="s">
        <v>16</v>
      </c>
      <c r="D234" s="209" t="s">
        <v>1031</v>
      </c>
      <c r="E234" s="73">
        <v>27112008</v>
      </c>
      <c r="F234" s="73">
        <v>92092071</v>
      </c>
      <c r="G234" s="200" t="s">
        <v>1032</v>
      </c>
      <c r="H234" s="162" t="s">
        <v>640</v>
      </c>
      <c r="I234" s="66">
        <v>4</v>
      </c>
      <c r="J234" s="162">
        <v>4765</v>
      </c>
      <c r="K234" s="165">
        <f t="shared" si="6"/>
        <v>19060</v>
      </c>
      <c r="L234" s="66" t="s">
        <v>330</v>
      </c>
      <c r="M234" s="119" t="s">
        <v>13</v>
      </c>
    </row>
    <row r="235" spans="1:13" ht="25.5" x14ac:dyDescent="0.2">
      <c r="A235" s="52" t="s">
        <v>1598</v>
      </c>
      <c r="B235" s="162">
        <v>20401</v>
      </c>
      <c r="C235" s="163" t="s">
        <v>1033</v>
      </c>
      <c r="D235" s="163" t="s">
        <v>1034</v>
      </c>
      <c r="E235" s="73">
        <v>27111904</v>
      </c>
      <c r="F235" s="73">
        <v>92011262</v>
      </c>
      <c r="G235" s="199" t="s">
        <v>1035</v>
      </c>
      <c r="H235" s="162" t="s">
        <v>640</v>
      </c>
      <c r="I235" s="66">
        <v>10</v>
      </c>
      <c r="J235" s="162">
        <v>1400</v>
      </c>
      <c r="K235" s="165">
        <f t="shared" si="6"/>
        <v>14000</v>
      </c>
      <c r="L235" s="66" t="s">
        <v>330</v>
      </c>
      <c r="M235" s="119" t="s">
        <v>13</v>
      </c>
    </row>
    <row r="236" spans="1:13" x14ac:dyDescent="0.2">
      <c r="A236" s="52" t="s">
        <v>1598</v>
      </c>
      <c r="B236" s="162">
        <v>20401</v>
      </c>
      <c r="C236" s="163" t="s">
        <v>16</v>
      </c>
      <c r="D236" s="163" t="s">
        <v>1036</v>
      </c>
      <c r="E236" s="123">
        <v>21101914</v>
      </c>
      <c r="F236" s="123">
        <v>92135749</v>
      </c>
      <c r="G236" s="199" t="s">
        <v>1037</v>
      </c>
      <c r="H236" s="162" t="s">
        <v>640</v>
      </c>
      <c r="I236" s="66">
        <v>1</v>
      </c>
      <c r="J236" s="162">
        <v>80000</v>
      </c>
      <c r="K236" s="165">
        <f t="shared" si="6"/>
        <v>80000</v>
      </c>
      <c r="L236" s="66" t="s">
        <v>330</v>
      </c>
      <c r="M236" s="119" t="s">
        <v>13</v>
      </c>
    </row>
    <row r="237" spans="1:13" x14ac:dyDescent="0.2">
      <c r="A237" s="52" t="s">
        <v>1598</v>
      </c>
      <c r="B237" s="162">
        <v>20401</v>
      </c>
      <c r="C237" s="163" t="s">
        <v>1038</v>
      </c>
      <c r="D237" s="163" t="s">
        <v>22</v>
      </c>
      <c r="E237" s="123">
        <v>41112212</v>
      </c>
      <c r="F237" s="123">
        <v>92133814</v>
      </c>
      <c r="G237" s="199" t="s">
        <v>1039</v>
      </c>
      <c r="H237" s="162" t="s">
        <v>631</v>
      </c>
      <c r="I237" s="66">
        <v>2</v>
      </c>
      <c r="J237" s="162">
        <v>20000</v>
      </c>
      <c r="K237" s="165">
        <f t="shared" si="6"/>
        <v>40000</v>
      </c>
      <c r="L237" s="66" t="s">
        <v>330</v>
      </c>
      <c r="M237" s="119" t="s">
        <v>13</v>
      </c>
    </row>
    <row r="238" spans="1:13" ht="25.5" x14ac:dyDescent="0.2">
      <c r="A238" s="52" t="s">
        <v>1598</v>
      </c>
      <c r="B238" s="162">
        <v>20402</v>
      </c>
      <c r="C238" s="163" t="s">
        <v>32</v>
      </c>
      <c r="D238" s="163" t="s">
        <v>668</v>
      </c>
      <c r="E238" s="73">
        <v>27112823</v>
      </c>
      <c r="F238" s="73">
        <v>92011269</v>
      </c>
      <c r="G238" s="199" t="s">
        <v>1040</v>
      </c>
      <c r="H238" s="162" t="s">
        <v>640</v>
      </c>
      <c r="I238" s="66">
        <v>2</v>
      </c>
      <c r="J238" s="162">
        <v>18000</v>
      </c>
      <c r="K238" s="165">
        <f t="shared" si="6"/>
        <v>36000</v>
      </c>
      <c r="L238" s="66" t="s">
        <v>330</v>
      </c>
      <c r="M238" s="119" t="s">
        <v>13</v>
      </c>
    </row>
    <row r="239" spans="1:13" x14ac:dyDescent="0.2">
      <c r="A239" s="52" t="s">
        <v>1598</v>
      </c>
      <c r="B239" s="162">
        <v>20402</v>
      </c>
      <c r="C239" s="163" t="s">
        <v>1041</v>
      </c>
      <c r="D239" s="163" t="s">
        <v>22</v>
      </c>
      <c r="E239" s="73">
        <v>26101732</v>
      </c>
      <c r="F239" s="73">
        <v>92048785</v>
      </c>
      <c r="G239" s="199" t="s">
        <v>1042</v>
      </c>
      <c r="H239" s="162" t="s">
        <v>640</v>
      </c>
      <c r="I239" s="66">
        <v>10</v>
      </c>
      <c r="J239" s="162">
        <v>3800</v>
      </c>
      <c r="K239" s="165">
        <f t="shared" si="6"/>
        <v>38000</v>
      </c>
      <c r="L239" s="66" t="s">
        <v>330</v>
      </c>
      <c r="M239" s="119" t="s">
        <v>13</v>
      </c>
    </row>
    <row r="240" spans="1:13" ht="25.5" x14ac:dyDescent="0.2">
      <c r="A240" s="52" t="s">
        <v>1598</v>
      </c>
      <c r="B240" s="162">
        <v>20401</v>
      </c>
      <c r="C240" s="167" t="s">
        <v>16</v>
      </c>
      <c r="D240" s="167" t="s">
        <v>1043</v>
      </c>
      <c r="E240" s="167" t="s">
        <v>1044</v>
      </c>
      <c r="F240" s="167" t="s">
        <v>1045</v>
      </c>
      <c r="G240" s="164" t="s">
        <v>1046</v>
      </c>
      <c r="H240" s="162" t="s">
        <v>640</v>
      </c>
      <c r="I240" s="66">
        <v>1</v>
      </c>
      <c r="J240" s="162">
        <v>22000</v>
      </c>
      <c r="K240" s="165">
        <f t="shared" si="6"/>
        <v>22000</v>
      </c>
      <c r="L240" s="66" t="s">
        <v>330</v>
      </c>
      <c r="M240" s="119" t="s">
        <v>13</v>
      </c>
    </row>
    <row r="241" spans="1:13" x14ac:dyDescent="0.2">
      <c r="A241" s="52" t="s">
        <v>1598</v>
      </c>
      <c r="B241" s="166">
        <v>20401</v>
      </c>
      <c r="C241" s="167" t="s">
        <v>176</v>
      </c>
      <c r="D241" s="167" t="s">
        <v>25</v>
      </c>
      <c r="E241" s="167" t="s">
        <v>1047</v>
      </c>
      <c r="F241" s="167" t="s">
        <v>1048</v>
      </c>
      <c r="G241" s="164" t="s">
        <v>1049</v>
      </c>
      <c r="H241" s="162" t="s">
        <v>640</v>
      </c>
      <c r="I241" s="66">
        <v>102</v>
      </c>
      <c r="J241" s="162">
        <v>5002</v>
      </c>
      <c r="K241" s="165">
        <f t="shared" si="6"/>
        <v>510204</v>
      </c>
      <c r="L241" s="66" t="s">
        <v>330</v>
      </c>
      <c r="M241" s="119" t="s">
        <v>13</v>
      </c>
    </row>
    <row r="242" spans="1:13" x14ac:dyDescent="0.2">
      <c r="A242" s="52" t="s">
        <v>1598</v>
      </c>
      <c r="B242" s="166">
        <v>20401</v>
      </c>
      <c r="C242" s="167" t="s">
        <v>214</v>
      </c>
      <c r="D242" s="167" t="s">
        <v>36</v>
      </c>
      <c r="E242" s="167" t="s">
        <v>1050</v>
      </c>
      <c r="F242" s="167" t="s">
        <v>1051</v>
      </c>
      <c r="G242" s="164" t="s">
        <v>1052</v>
      </c>
      <c r="H242" s="162" t="s">
        <v>640</v>
      </c>
      <c r="I242" s="66">
        <v>5</v>
      </c>
      <c r="J242" s="162">
        <v>6324</v>
      </c>
      <c r="K242" s="165">
        <f t="shared" si="6"/>
        <v>31620</v>
      </c>
      <c r="L242" s="66" t="s">
        <v>330</v>
      </c>
      <c r="M242" s="119" t="s">
        <v>13</v>
      </c>
    </row>
    <row r="243" spans="1:13" x14ac:dyDescent="0.2">
      <c r="A243" s="52" t="s">
        <v>1598</v>
      </c>
      <c r="B243" s="162">
        <v>20401</v>
      </c>
      <c r="C243" s="163" t="s">
        <v>16</v>
      </c>
      <c r="D243" s="163" t="s">
        <v>1053</v>
      </c>
      <c r="E243" s="52">
        <v>27111517</v>
      </c>
      <c r="F243" s="52">
        <v>92085002</v>
      </c>
      <c r="G243" s="183" t="s">
        <v>1054</v>
      </c>
      <c r="H243" s="162" t="s">
        <v>1055</v>
      </c>
      <c r="I243" s="53">
        <v>12</v>
      </c>
      <c r="J243" s="162">
        <v>4000</v>
      </c>
      <c r="K243" s="213">
        <f>J243*I243</f>
        <v>48000</v>
      </c>
      <c r="L243" s="66" t="s">
        <v>330</v>
      </c>
      <c r="M243" s="119" t="s">
        <v>13</v>
      </c>
    </row>
    <row r="244" spans="1:13" ht="25.5" x14ac:dyDescent="0.2">
      <c r="A244" s="52" t="s">
        <v>1598</v>
      </c>
      <c r="B244" s="162">
        <v>29902</v>
      </c>
      <c r="C244" s="163" t="s">
        <v>210</v>
      </c>
      <c r="D244" s="163" t="s">
        <v>1019</v>
      </c>
      <c r="E244" s="175">
        <v>42142523</v>
      </c>
      <c r="F244" s="47">
        <v>90039126</v>
      </c>
      <c r="G244" s="176" t="s">
        <v>1056</v>
      </c>
      <c r="H244" s="162" t="s">
        <v>640</v>
      </c>
      <c r="I244" s="73">
        <v>50</v>
      </c>
      <c r="J244" s="162">
        <v>22</v>
      </c>
      <c r="K244" s="165">
        <f t="shared" ref="K244:K302" si="7">J244*I244</f>
        <v>1100</v>
      </c>
      <c r="L244" s="66" t="s">
        <v>330</v>
      </c>
      <c r="M244" s="119" t="s">
        <v>13</v>
      </c>
    </row>
    <row r="245" spans="1:13" x14ac:dyDescent="0.2">
      <c r="A245" s="52" t="s">
        <v>1598</v>
      </c>
      <c r="B245" s="162">
        <v>29902</v>
      </c>
      <c r="C245" s="163" t="s">
        <v>33</v>
      </c>
      <c r="D245" s="163" t="s">
        <v>20</v>
      </c>
      <c r="E245" s="52">
        <v>42142609</v>
      </c>
      <c r="F245" s="52">
        <v>90013921</v>
      </c>
      <c r="G245" s="164" t="s">
        <v>1057</v>
      </c>
      <c r="H245" s="162" t="s">
        <v>640</v>
      </c>
      <c r="I245" s="73">
        <v>70</v>
      </c>
      <c r="J245" s="162">
        <v>83</v>
      </c>
      <c r="K245" s="165">
        <f t="shared" si="7"/>
        <v>5810</v>
      </c>
      <c r="L245" s="66" t="s">
        <v>330</v>
      </c>
      <c r="M245" s="119" t="s">
        <v>13</v>
      </c>
    </row>
    <row r="246" spans="1:13" x14ac:dyDescent="0.2">
      <c r="A246" s="52" t="s">
        <v>1598</v>
      </c>
      <c r="B246" s="162">
        <v>29902</v>
      </c>
      <c r="C246" s="163" t="s">
        <v>210</v>
      </c>
      <c r="D246" s="163" t="s">
        <v>1058</v>
      </c>
      <c r="E246" s="52">
        <v>42142523</v>
      </c>
      <c r="F246" s="52">
        <v>90039126</v>
      </c>
      <c r="G246" s="164" t="s">
        <v>1059</v>
      </c>
      <c r="H246" s="162" t="s">
        <v>640</v>
      </c>
      <c r="I246" s="73">
        <v>10</v>
      </c>
      <c r="J246" s="162">
        <v>340</v>
      </c>
      <c r="K246" s="165">
        <f t="shared" si="7"/>
        <v>3400</v>
      </c>
      <c r="L246" s="66" t="s">
        <v>330</v>
      </c>
      <c r="M246" s="119" t="s">
        <v>13</v>
      </c>
    </row>
    <row r="247" spans="1:13" x14ac:dyDescent="0.2">
      <c r="A247" s="52" t="s">
        <v>1598</v>
      </c>
      <c r="B247" s="166">
        <v>29902</v>
      </c>
      <c r="C247" s="167" t="s">
        <v>170</v>
      </c>
      <c r="D247" s="167" t="s">
        <v>174</v>
      </c>
      <c r="E247" s="73">
        <v>42132205</v>
      </c>
      <c r="F247" s="73">
        <v>90028352</v>
      </c>
      <c r="G247" s="176" t="s">
        <v>1060</v>
      </c>
      <c r="H247" s="162" t="s">
        <v>631</v>
      </c>
      <c r="I247" s="73">
        <v>20</v>
      </c>
      <c r="J247" s="166">
        <v>265</v>
      </c>
      <c r="K247" s="165">
        <f t="shared" si="7"/>
        <v>5300</v>
      </c>
      <c r="L247" s="66" t="s">
        <v>330</v>
      </c>
      <c r="M247" s="119" t="s">
        <v>13</v>
      </c>
    </row>
    <row r="248" spans="1:13" x14ac:dyDescent="0.2">
      <c r="A248" s="52" t="s">
        <v>1598</v>
      </c>
      <c r="B248" s="162">
        <v>29903</v>
      </c>
      <c r="C248" s="163" t="s">
        <v>180</v>
      </c>
      <c r="D248" s="163" t="s">
        <v>20</v>
      </c>
      <c r="E248" s="163" t="s">
        <v>1061</v>
      </c>
      <c r="F248" s="163" t="s">
        <v>1062</v>
      </c>
      <c r="G248" s="164" t="s">
        <v>1063</v>
      </c>
      <c r="H248" s="162" t="s">
        <v>640</v>
      </c>
      <c r="I248" s="73">
        <v>50</v>
      </c>
      <c r="J248" s="162">
        <v>4500</v>
      </c>
      <c r="K248" s="165">
        <f t="shared" si="7"/>
        <v>225000</v>
      </c>
      <c r="L248" s="66" t="s">
        <v>330</v>
      </c>
      <c r="M248" s="119" t="s">
        <v>13</v>
      </c>
    </row>
    <row r="249" spans="1:13" x14ac:dyDescent="0.2">
      <c r="A249" s="52" t="s">
        <v>1598</v>
      </c>
      <c r="B249" s="162">
        <v>29903</v>
      </c>
      <c r="C249" s="163" t="s">
        <v>180</v>
      </c>
      <c r="D249" s="163" t="s">
        <v>336</v>
      </c>
      <c r="E249" s="163" t="s">
        <v>1061</v>
      </c>
      <c r="F249" s="163" t="s">
        <v>1064</v>
      </c>
      <c r="G249" s="164" t="s">
        <v>1065</v>
      </c>
      <c r="H249" s="162" t="s">
        <v>640</v>
      </c>
      <c r="I249" s="73">
        <v>30</v>
      </c>
      <c r="J249" s="162">
        <v>4500</v>
      </c>
      <c r="K249" s="165">
        <f t="shared" si="7"/>
        <v>135000</v>
      </c>
      <c r="L249" s="66" t="s">
        <v>330</v>
      </c>
      <c r="M249" s="119" t="s">
        <v>13</v>
      </c>
    </row>
    <row r="250" spans="1:13" x14ac:dyDescent="0.2">
      <c r="A250" s="52" t="s">
        <v>1598</v>
      </c>
      <c r="B250" s="162">
        <v>29903</v>
      </c>
      <c r="C250" s="163">
        <v>900</v>
      </c>
      <c r="D250" s="163" t="s">
        <v>1066</v>
      </c>
      <c r="E250" s="52">
        <v>24121508</v>
      </c>
      <c r="F250" s="52">
        <v>92078586</v>
      </c>
      <c r="G250" s="164" t="s">
        <v>1067</v>
      </c>
      <c r="H250" s="162" t="s">
        <v>640</v>
      </c>
      <c r="I250" s="73">
        <v>48720</v>
      </c>
      <c r="J250" s="162">
        <v>62</v>
      </c>
      <c r="K250" s="165">
        <f t="shared" si="7"/>
        <v>3020640</v>
      </c>
      <c r="L250" s="66" t="s">
        <v>330</v>
      </c>
      <c r="M250" s="119" t="s">
        <v>13</v>
      </c>
    </row>
    <row r="251" spans="1:13" ht="51" x14ac:dyDescent="0.2">
      <c r="A251" s="52" t="s">
        <v>1598</v>
      </c>
      <c r="B251" s="162">
        <v>29904</v>
      </c>
      <c r="C251" s="163" t="s">
        <v>37</v>
      </c>
      <c r="D251" s="163" t="s">
        <v>1068</v>
      </c>
      <c r="E251" s="73">
        <v>31152102</v>
      </c>
      <c r="F251" s="73">
        <v>90019396</v>
      </c>
      <c r="G251" s="70" t="s">
        <v>1069</v>
      </c>
      <c r="H251" s="162" t="s">
        <v>938</v>
      </c>
      <c r="I251" s="73">
        <v>3800</v>
      </c>
      <c r="J251" s="162">
        <v>135</v>
      </c>
      <c r="K251" s="165">
        <f t="shared" si="7"/>
        <v>513000</v>
      </c>
      <c r="L251" s="66" t="s">
        <v>330</v>
      </c>
      <c r="M251" s="119" t="s">
        <v>13</v>
      </c>
    </row>
    <row r="252" spans="1:13" ht="25.5" x14ac:dyDescent="0.2">
      <c r="A252" s="52" t="s">
        <v>1598</v>
      </c>
      <c r="B252" s="162">
        <v>29904</v>
      </c>
      <c r="C252" s="163" t="s">
        <v>37</v>
      </c>
      <c r="D252" s="163" t="s">
        <v>762</v>
      </c>
      <c r="E252" s="73">
        <v>31152108</v>
      </c>
      <c r="F252" s="73">
        <v>90031762</v>
      </c>
      <c r="G252" s="191" t="s">
        <v>1070</v>
      </c>
      <c r="H252" s="175" t="s">
        <v>650</v>
      </c>
      <c r="I252" s="53">
        <v>186</v>
      </c>
      <c r="J252" s="162">
        <v>3459</v>
      </c>
      <c r="K252" s="213">
        <f t="shared" si="7"/>
        <v>643374</v>
      </c>
      <c r="L252" s="66" t="s">
        <v>330</v>
      </c>
      <c r="M252" s="119" t="s">
        <v>13</v>
      </c>
    </row>
    <row r="253" spans="1:13" ht="51" x14ac:dyDescent="0.2">
      <c r="A253" s="52" t="s">
        <v>1598</v>
      </c>
      <c r="B253" s="162">
        <v>29904</v>
      </c>
      <c r="C253" s="163">
        <v>900</v>
      </c>
      <c r="D253" s="163" t="s">
        <v>1071</v>
      </c>
      <c r="E253" s="82">
        <v>21102305</v>
      </c>
      <c r="F253" s="73">
        <v>92080735</v>
      </c>
      <c r="G253" s="201" t="s">
        <v>1072</v>
      </c>
      <c r="H253" s="162" t="s">
        <v>938</v>
      </c>
      <c r="I253" s="73">
        <v>500</v>
      </c>
      <c r="J253" s="162">
        <v>1952</v>
      </c>
      <c r="K253" s="165">
        <f t="shared" si="7"/>
        <v>976000</v>
      </c>
      <c r="L253" s="66" t="s">
        <v>330</v>
      </c>
      <c r="M253" s="119" t="s">
        <v>13</v>
      </c>
    </row>
    <row r="254" spans="1:13" ht="51" x14ac:dyDescent="0.2">
      <c r="A254" s="52" t="s">
        <v>1598</v>
      </c>
      <c r="B254" s="162">
        <v>29904</v>
      </c>
      <c r="C254" s="167" t="s">
        <v>16</v>
      </c>
      <c r="D254" s="167" t="s">
        <v>1071</v>
      </c>
      <c r="E254" s="82">
        <v>21102305</v>
      </c>
      <c r="F254" s="73">
        <v>92080736</v>
      </c>
      <c r="G254" s="201" t="s">
        <v>1073</v>
      </c>
      <c r="H254" s="162" t="s">
        <v>938</v>
      </c>
      <c r="I254" s="73">
        <v>30</v>
      </c>
      <c r="J254" s="162">
        <v>3800</v>
      </c>
      <c r="K254" s="165">
        <f t="shared" si="7"/>
        <v>114000</v>
      </c>
      <c r="L254" s="66" t="s">
        <v>330</v>
      </c>
      <c r="M254" s="119" t="s">
        <v>13</v>
      </c>
    </row>
    <row r="255" spans="1:13" ht="25.5" x14ac:dyDescent="0.2">
      <c r="A255" s="52" t="s">
        <v>1598</v>
      </c>
      <c r="B255" s="162">
        <v>29904</v>
      </c>
      <c r="C255" s="163" t="s">
        <v>28</v>
      </c>
      <c r="D255" s="163" t="s">
        <v>1074</v>
      </c>
      <c r="E255" s="82">
        <v>31151504</v>
      </c>
      <c r="F255" s="82">
        <v>92073831</v>
      </c>
      <c r="G255" s="201" t="s">
        <v>1480</v>
      </c>
      <c r="H255" s="162" t="s">
        <v>631</v>
      </c>
      <c r="I255" s="73">
        <v>40</v>
      </c>
      <c r="J255" s="162">
        <v>728</v>
      </c>
      <c r="K255" s="165">
        <f t="shared" si="7"/>
        <v>29120</v>
      </c>
      <c r="L255" s="66" t="s">
        <v>330</v>
      </c>
      <c r="M255" s="119" t="s">
        <v>13</v>
      </c>
    </row>
    <row r="256" spans="1:13" x14ac:dyDescent="0.2">
      <c r="A256" s="52" t="s">
        <v>1598</v>
      </c>
      <c r="B256" s="162">
        <v>29904</v>
      </c>
      <c r="C256" s="163">
        <v>900</v>
      </c>
      <c r="D256" s="163" t="s">
        <v>1075</v>
      </c>
      <c r="E256" s="163" t="s">
        <v>1076</v>
      </c>
      <c r="F256" s="163" t="s">
        <v>1077</v>
      </c>
      <c r="G256" s="164" t="s">
        <v>1078</v>
      </c>
      <c r="H256" s="162" t="s">
        <v>640</v>
      </c>
      <c r="I256" s="73">
        <v>6</v>
      </c>
      <c r="J256" s="162">
        <v>1743</v>
      </c>
      <c r="K256" s="165">
        <f t="shared" si="7"/>
        <v>10458</v>
      </c>
      <c r="L256" s="66" t="s">
        <v>330</v>
      </c>
      <c r="M256" s="119" t="s">
        <v>13</v>
      </c>
    </row>
    <row r="257" spans="1:13" x14ac:dyDescent="0.2">
      <c r="A257" s="52" t="s">
        <v>1598</v>
      </c>
      <c r="B257" s="214">
        <v>29904</v>
      </c>
      <c r="C257" s="209" t="s">
        <v>37</v>
      </c>
      <c r="D257" s="209" t="s">
        <v>271</v>
      </c>
      <c r="E257" s="167" t="s">
        <v>1079</v>
      </c>
      <c r="F257" s="167" t="s">
        <v>1080</v>
      </c>
      <c r="G257" s="164" t="s">
        <v>1081</v>
      </c>
      <c r="H257" s="162" t="s">
        <v>640</v>
      </c>
      <c r="I257" s="73">
        <v>3</v>
      </c>
      <c r="J257" s="162">
        <v>3858</v>
      </c>
      <c r="K257" s="165">
        <f t="shared" si="7"/>
        <v>11574</v>
      </c>
      <c r="L257" s="66" t="s">
        <v>330</v>
      </c>
      <c r="M257" s="119" t="s">
        <v>13</v>
      </c>
    </row>
    <row r="258" spans="1:13" ht="38.25" x14ac:dyDescent="0.2">
      <c r="A258" s="52" t="s">
        <v>1598</v>
      </c>
      <c r="B258" s="162">
        <v>29904</v>
      </c>
      <c r="C258" s="163">
        <v>115</v>
      </c>
      <c r="D258" s="163" t="s">
        <v>20</v>
      </c>
      <c r="E258" s="73">
        <v>46181503</v>
      </c>
      <c r="F258" s="73">
        <v>92007896</v>
      </c>
      <c r="G258" s="192" t="s">
        <v>1082</v>
      </c>
      <c r="H258" s="162" t="s">
        <v>640</v>
      </c>
      <c r="I258" s="73">
        <v>43</v>
      </c>
      <c r="J258" s="162">
        <v>6355</v>
      </c>
      <c r="K258" s="165">
        <f t="shared" si="7"/>
        <v>273265</v>
      </c>
      <c r="L258" s="66" t="s">
        <v>330</v>
      </c>
      <c r="M258" s="119" t="s">
        <v>13</v>
      </c>
    </row>
    <row r="259" spans="1:13" ht="51" x14ac:dyDescent="0.2">
      <c r="A259" s="52" t="s">
        <v>1598</v>
      </c>
      <c r="B259" s="162">
        <v>29904</v>
      </c>
      <c r="C259" s="163">
        <v>150</v>
      </c>
      <c r="D259" s="163" t="s">
        <v>22</v>
      </c>
      <c r="E259" s="82">
        <v>46181509</v>
      </c>
      <c r="F259" s="73">
        <v>92080589</v>
      </c>
      <c r="G259" s="191" t="s">
        <v>1083</v>
      </c>
      <c r="H259" s="162" t="s">
        <v>640</v>
      </c>
      <c r="I259" s="66">
        <v>30</v>
      </c>
      <c r="J259" s="162">
        <v>6525</v>
      </c>
      <c r="K259" s="165">
        <f>I259*J259</f>
        <v>195750</v>
      </c>
      <c r="L259" s="66" t="s">
        <v>330</v>
      </c>
      <c r="M259" s="119" t="s">
        <v>13</v>
      </c>
    </row>
    <row r="260" spans="1:13" ht="38.25" x14ac:dyDescent="0.2">
      <c r="A260" s="52" t="s">
        <v>1598</v>
      </c>
      <c r="B260" s="162">
        <v>29904</v>
      </c>
      <c r="C260" s="163">
        <v>900</v>
      </c>
      <c r="D260" s="163" t="s">
        <v>1084</v>
      </c>
      <c r="E260" s="73">
        <v>11162111</v>
      </c>
      <c r="F260" s="73">
        <v>92079987</v>
      </c>
      <c r="G260" s="191" t="s">
        <v>1085</v>
      </c>
      <c r="H260" s="162" t="s">
        <v>640</v>
      </c>
      <c r="I260" s="53">
        <v>4000</v>
      </c>
      <c r="J260" s="162">
        <v>204</v>
      </c>
      <c r="K260" s="213">
        <f>J260*I260</f>
        <v>816000</v>
      </c>
      <c r="L260" s="66" t="s">
        <v>330</v>
      </c>
      <c r="M260" s="119" t="s">
        <v>13</v>
      </c>
    </row>
    <row r="261" spans="1:13" ht="25.5" x14ac:dyDescent="0.2">
      <c r="A261" s="52" t="s">
        <v>1598</v>
      </c>
      <c r="B261" s="162">
        <v>29904</v>
      </c>
      <c r="C261" s="163">
        <v>900</v>
      </c>
      <c r="D261" s="163" t="s">
        <v>1086</v>
      </c>
      <c r="E261" s="73">
        <v>53102503</v>
      </c>
      <c r="F261" s="73">
        <v>92079427</v>
      </c>
      <c r="G261" s="191" t="s">
        <v>1087</v>
      </c>
      <c r="H261" s="162" t="s">
        <v>640</v>
      </c>
      <c r="I261" s="53">
        <v>16</v>
      </c>
      <c r="J261" s="162">
        <v>5031</v>
      </c>
      <c r="K261" s="213">
        <f>J261*I261</f>
        <v>80496</v>
      </c>
      <c r="L261" s="66" t="s">
        <v>330</v>
      </c>
      <c r="M261" s="119" t="s">
        <v>13</v>
      </c>
    </row>
    <row r="262" spans="1:13" x14ac:dyDescent="0.2">
      <c r="A262" s="52" t="s">
        <v>1598</v>
      </c>
      <c r="B262" s="162">
        <v>29904</v>
      </c>
      <c r="C262" s="163" t="s">
        <v>38</v>
      </c>
      <c r="D262" s="163" t="s">
        <v>167</v>
      </c>
      <c r="E262" s="163" t="s">
        <v>1088</v>
      </c>
      <c r="F262" s="163" t="s">
        <v>1089</v>
      </c>
      <c r="G262" s="164" t="s">
        <v>1090</v>
      </c>
      <c r="H262" s="162" t="s">
        <v>640</v>
      </c>
      <c r="I262" s="53">
        <v>199</v>
      </c>
      <c r="J262" s="162">
        <v>5157</v>
      </c>
      <c r="K262" s="213">
        <f>J262*I262</f>
        <v>1026243</v>
      </c>
      <c r="L262" s="66" t="s">
        <v>330</v>
      </c>
      <c r="M262" s="119" t="s">
        <v>13</v>
      </c>
    </row>
    <row r="263" spans="1:13" x14ac:dyDescent="0.2">
      <c r="A263" s="52" t="s">
        <v>1598</v>
      </c>
      <c r="B263" s="162">
        <v>29904</v>
      </c>
      <c r="C263" s="163">
        <v>900</v>
      </c>
      <c r="D263" s="163" t="s">
        <v>1091</v>
      </c>
      <c r="E263" s="52">
        <v>10141606</v>
      </c>
      <c r="F263" s="52">
        <v>92085000</v>
      </c>
      <c r="G263" s="164" t="s">
        <v>1092</v>
      </c>
      <c r="H263" s="162" t="s">
        <v>640</v>
      </c>
      <c r="I263" s="53">
        <v>2</v>
      </c>
      <c r="J263" s="162">
        <v>4226</v>
      </c>
      <c r="K263" s="213">
        <f>J263*I263</f>
        <v>8452</v>
      </c>
      <c r="L263" s="66" t="s">
        <v>330</v>
      </c>
      <c r="M263" s="119" t="s">
        <v>13</v>
      </c>
    </row>
    <row r="264" spans="1:13" x14ac:dyDescent="0.2">
      <c r="A264" s="52" t="s">
        <v>1598</v>
      </c>
      <c r="B264" s="162">
        <v>29904</v>
      </c>
      <c r="C264" s="163">
        <v>900</v>
      </c>
      <c r="D264" s="163" t="s">
        <v>1091</v>
      </c>
      <c r="E264" s="52">
        <v>10141604</v>
      </c>
      <c r="F264" s="52">
        <v>92084992</v>
      </c>
      <c r="G264" s="164" t="s">
        <v>1093</v>
      </c>
      <c r="H264" s="162" t="s">
        <v>640</v>
      </c>
      <c r="I264" s="53">
        <v>20</v>
      </c>
      <c r="J264" s="162">
        <v>1500</v>
      </c>
      <c r="K264" s="213">
        <f>J264*I264</f>
        <v>30000</v>
      </c>
      <c r="L264" s="66" t="s">
        <v>330</v>
      </c>
      <c r="M264" s="119" t="s">
        <v>13</v>
      </c>
    </row>
    <row r="265" spans="1:13" x14ac:dyDescent="0.2">
      <c r="A265" s="52" t="s">
        <v>1598</v>
      </c>
      <c r="B265" s="162">
        <v>29904</v>
      </c>
      <c r="C265" s="163">
        <v>900</v>
      </c>
      <c r="D265" s="163" t="s">
        <v>1091</v>
      </c>
      <c r="E265" s="52">
        <v>10141505</v>
      </c>
      <c r="F265" s="52">
        <v>92084993</v>
      </c>
      <c r="G265" s="164" t="s">
        <v>1094</v>
      </c>
      <c r="H265" s="162" t="s">
        <v>640</v>
      </c>
      <c r="I265" s="73">
        <v>2</v>
      </c>
      <c r="J265" s="162">
        <v>7957</v>
      </c>
      <c r="K265" s="165">
        <f t="shared" si="7"/>
        <v>15914</v>
      </c>
      <c r="L265" s="66" t="s">
        <v>330</v>
      </c>
      <c r="M265" s="119" t="s">
        <v>13</v>
      </c>
    </row>
    <row r="266" spans="1:13" x14ac:dyDescent="0.2">
      <c r="A266" s="52" t="s">
        <v>1598</v>
      </c>
      <c r="B266" s="162">
        <v>29904</v>
      </c>
      <c r="C266" s="163">
        <v>900</v>
      </c>
      <c r="D266" s="163" t="s">
        <v>1091</v>
      </c>
      <c r="E266" s="52">
        <v>10141505</v>
      </c>
      <c r="F266" s="52">
        <v>92084996</v>
      </c>
      <c r="G266" s="164" t="s">
        <v>1095</v>
      </c>
      <c r="H266" s="162" t="s">
        <v>640</v>
      </c>
      <c r="I266" s="73">
        <v>8</v>
      </c>
      <c r="J266" s="162">
        <v>2546</v>
      </c>
      <c r="K266" s="165">
        <f t="shared" si="7"/>
        <v>20368</v>
      </c>
      <c r="L266" s="66" t="s">
        <v>330</v>
      </c>
      <c r="M266" s="119" t="s">
        <v>13</v>
      </c>
    </row>
    <row r="267" spans="1:13" x14ac:dyDescent="0.2">
      <c r="A267" s="52" t="s">
        <v>1598</v>
      </c>
      <c r="B267" s="214">
        <v>29904</v>
      </c>
      <c r="C267" s="206" t="s">
        <v>950</v>
      </c>
      <c r="D267" s="206" t="s">
        <v>36</v>
      </c>
      <c r="E267" s="123">
        <v>21102305</v>
      </c>
      <c r="F267" s="123">
        <v>92135879</v>
      </c>
      <c r="G267" s="164" t="s">
        <v>1096</v>
      </c>
      <c r="H267" s="162" t="s">
        <v>938</v>
      </c>
      <c r="I267" s="73">
        <v>240</v>
      </c>
      <c r="J267" s="162">
        <v>2500</v>
      </c>
      <c r="K267" s="165">
        <f t="shared" si="7"/>
        <v>600000</v>
      </c>
      <c r="L267" s="66" t="s">
        <v>330</v>
      </c>
      <c r="M267" s="119" t="s">
        <v>13</v>
      </c>
    </row>
    <row r="268" spans="1:13" ht="78" customHeight="1" x14ac:dyDescent="0.2">
      <c r="A268" s="52" t="s">
        <v>1598</v>
      </c>
      <c r="B268" s="162">
        <v>29904</v>
      </c>
      <c r="C268" s="163">
        <v>900</v>
      </c>
      <c r="D268" s="163" t="s">
        <v>1097</v>
      </c>
      <c r="E268" s="123">
        <v>24121502</v>
      </c>
      <c r="F268" s="123">
        <v>92130077</v>
      </c>
      <c r="G268" s="199" t="s">
        <v>1098</v>
      </c>
      <c r="H268" s="162" t="s">
        <v>640</v>
      </c>
      <c r="I268" s="73">
        <v>1000</v>
      </c>
      <c r="J268" s="162">
        <v>200</v>
      </c>
      <c r="K268" s="165">
        <f t="shared" si="7"/>
        <v>200000</v>
      </c>
      <c r="L268" s="66" t="s">
        <v>330</v>
      </c>
      <c r="M268" s="119" t="s">
        <v>13</v>
      </c>
    </row>
    <row r="269" spans="1:13" x14ac:dyDescent="0.2">
      <c r="A269" s="52" t="s">
        <v>1598</v>
      </c>
      <c r="B269" s="162">
        <v>29905</v>
      </c>
      <c r="C269" s="163" t="s">
        <v>32</v>
      </c>
      <c r="D269" s="163" t="s">
        <v>174</v>
      </c>
      <c r="E269" s="163" t="s">
        <v>1099</v>
      </c>
      <c r="F269" s="163" t="s">
        <v>1100</v>
      </c>
      <c r="G269" s="164" t="s">
        <v>1101</v>
      </c>
      <c r="H269" s="162" t="s">
        <v>650</v>
      </c>
      <c r="I269" s="73">
        <v>140</v>
      </c>
      <c r="J269" s="162">
        <v>637</v>
      </c>
      <c r="K269" s="165">
        <f t="shared" si="7"/>
        <v>89180</v>
      </c>
      <c r="L269" s="66" t="s">
        <v>330</v>
      </c>
      <c r="M269" s="119" t="s">
        <v>13</v>
      </c>
    </row>
    <row r="270" spans="1:13" x14ac:dyDescent="0.2">
      <c r="A270" s="52" t="s">
        <v>1598</v>
      </c>
      <c r="B270" s="162">
        <v>29905</v>
      </c>
      <c r="C270" s="163" t="s">
        <v>14</v>
      </c>
      <c r="D270" s="163">
        <v>100015</v>
      </c>
      <c r="E270" s="163" t="s">
        <v>1102</v>
      </c>
      <c r="F270" s="163" t="s">
        <v>1103</v>
      </c>
      <c r="G270" s="164" t="s">
        <v>1104</v>
      </c>
      <c r="H270" s="162" t="s">
        <v>640</v>
      </c>
      <c r="I270" s="73">
        <v>7</v>
      </c>
      <c r="J270" s="162">
        <v>1300</v>
      </c>
      <c r="K270" s="165">
        <f t="shared" si="7"/>
        <v>9100</v>
      </c>
      <c r="L270" s="66" t="s">
        <v>330</v>
      </c>
      <c r="M270" s="119" t="s">
        <v>13</v>
      </c>
    </row>
    <row r="271" spans="1:13" x14ac:dyDescent="0.2">
      <c r="A271" s="52" t="s">
        <v>1598</v>
      </c>
      <c r="B271" s="162">
        <v>29905</v>
      </c>
      <c r="C271" s="163" t="s">
        <v>34</v>
      </c>
      <c r="D271" s="163" t="s">
        <v>648</v>
      </c>
      <c r="E271" s="163" t="s">
        <v>1105</v>
      </c>
      <c r="F271" s="163" t="s">
        <v>1106</v>
      </c>
      <c r="G271" s="164" t="s">
        <v>1107</v>
      </c>
      <c r="H271" s="162" t="s">
        <v>640</v>
      </c>
      <c r="I271" s="73">
        <v>262</v>
      </c>
      <c r="J271" s="162">
        <v>400</v>
      </c>
      <c r="K271" s="165">
        <f t="shared" si="7"/>
        <v>104800</v>
      </c>
      <c r="L271" s="66" t="s">
        <v>330</v>
      </c>
      <c r="M271" s="119" t="s">
        <v>13</v>
      </c>
    </row>
    <row r="272" spans="1:13" x14ac:dyDescent="0.2">
      <c r="A272" s="52" t="s">
        <v>1598</v>
      </c>
      <c r="B272" s="162">
        <v>29905</v>
      </c>
      <c r="C272" s="163" t="s">
        <v>210</v>
      </c>
      <c r="D272" s="163" t="s">
        <v>1074</v>
      </c>
      <c r="E272" s="163" t="s">
        <v>1108</v>
      </c>
      <c r="F272" s="163" t="s">
        <v>1109</v>
      </c>
      <c r="G272" s="164" t="s">
        <v>1110</v>
      </c>
      <c r="H272" s="162" t="s">
        <v>666</v>
      </c>
      <c r="I272" s="73">
        <v>120</v>
      </c>
      <c r="J272" s="166">
        <v>5650</v>
      </c>
      <c r="K272" s="165">
        <f t="shared" si="7"/>
        <v>678000</v>
      </c>
      <c r="L272" s="66" t="s">
        <v>330</v>
      </c>
      <c r="M272" s="119" t="s">
        <v>13</v>
      </c>
    </row>
    <row r="273" spans="1:13" x14ac:dyDescent="0.2">
      <c r="A273" s="52" t="s">
        <v>1598</v>
      </c>
      <c r="B273" s="162">
        <v>29905</v>
      </c>
      <c r="C273" s="163">
        <v>900</v>
      </c>
      <c r="D273" s="163" t="s">
        <v>31</v>
      </c>
      <c r="E273" s="52">
        <v>12141901</v>
      </c>
      <c r="F273" s="52">
        <v>92002552</v>
      </c>
      <c r="G273" s="164" t="s">
        <v>1111</v>
      </c>
      <c r="H273" s="162" t="s">
        <v>666</v>
      </c>
      <c r="I273" s="73">
        <v>60</v>
      </c>
      <c r="J273" s="162">
        <v>380</v>
      </c>
      <c r="K273" s="165">
        <f t="shared" si="7"/>
        <v>22800</v>
      </c>
      <c r="L273" s="66" t="s">
        <v>330</v>
      </c>
      <c r="M273" s="119" t="s">
        <v>13</v>
      </c>
    </row>
    <row r="274" spans="1:13" x14ac:dyDescent="0.2">
      <c r="A274" s="52" t="s">
        <v>1598</v>
      </c>
      <c r="B274" s="162">
        <v>29905</v>
      </c>
      <c r="C274" s="167" t="s">
        <v>210</v>
      </c>
      <c r="D274" s="167" t="s">
        <v>22</v>
      </c>
      <c r="E274" s="52">
        <v>47131803</v>
      </c>
      <c r="F274" s="52">
        <v>90003227</v>
      </c>
      <c r="G274" s="164" t="s">
        <v>1112</v>
      </c>
      <c r="H274" s="162" t="s">
        <v>666</v>
      </c>
      <c r="I274" s="73">
        <v>15</v>
      </c>
      <c r="J274" s="162">
        <v>7400</v>
      </c>
      <c r="K274" s="165">
        <f t="shared" si="7"/>
        <v>111000</v>
      </c>
      <c r="L274" s="66" t="s">
        <v>330</v>
      </c>
      <c r="M274" s="119" t="s">
        <v>13</v>
      </c>
    </row>
    <row r="275" spans="1:13" x14ac:dyDescent="0.2">
      <c r="A275" s="52" t="s">
        <v>1598</v>
      </c>
      <c r="B275" s="162">
        <v>29905</v>
      </c>
      <c r="C275" s="163" t="s">
        <v>210</v>
      </c>
      <c r="D275" s="163" t="s">
        <v>20</v>
      </c>
      <c r="E275" s="163" t="s">
        <v>1113</v>
      </c>
      <c r="F275" s="163" t="s">
        <v>1114</v>
      </c>
      <c r="G275" s="164" t="s">
        <v>1115</v>
      </c>
      <c r="H275" s="162" t="s">
        <v>666</v>
      </c>
      <c r="I275" s="73">
        <v>60</v>
      </c>
      <c r="J275" s="162">
        <v>4244</v>
      </c>
      <c r="K275" s="165">
        <f t="shared" si="7"/>
        <v>254640</v>
      </c>
      <c r="L275" s="66" t="s">
        <v>330</v>
      </c>
      <c r="M275" s="119" t="s">
        <v>13</v>
      </c>
    </row>
    <row r="276" spans="1:13" x14ac:dyDescent="0.2">
      <c r="A276" s="52" t="s">
        <v>1598</v>
      </c>
      <c r="B276" s="162">
        <v>29906</v>
      </c>
      <c r="C276" s="163">
        <v>120</v>
      </c>
      <c r="D276" s="163" t="s">
        <v>719</v>
      </c>
      <c r="E276" s="52">
        <v>46181504</v>
      </c>
      <c r="F276" s="215">
        <v>92006950</v>
      </c>
      <c r="G276" s="164" t="s">
        <v>1116</v>
      </c>
      <c r="H276" s="162" t="s">
        <v>1117</v>
      </c>
      <c r="I276" s="73">
        <v>116</v>
      </c>
      <c r="J276" s="162">
        <v>2886</v>
      </c>
      <c r="K276" s="165">
        <f t="shared" si="7"/>
        <v>334776</v>
      </c>
      <c r="L276" s="66" t="s">
        <v>330</v>
      </c>
      <c r="M276" s="119" t="s">
        <v>13</v>
      </c>
    </row>
    <row r="277" spans="1:13" ht="106.5" customHeight="1" x14ac:dyDescent="0.2">
      <c r="A277" s="52" t="s">
        <v>1598</v>
      </c>
      <c r="B277" s="162">
        <v>29906</v>
      </c>
      <c r="C277" s="163">
        <v>900</v>
      </c>
      <c r="D277" s="163" t="s">
        <v>1118</v>
      </c>
      <c r="E277" s="73">
        <v>46182001</v>
      </c>
      <c r="F277" s="73">
        <v>92071894</v>
      </c>
      <c r="G277" s="196" t="s">
        <v>1119</v>
      </c>
      <c r="H277" s="162" t="s">
        <v>640</v>
      </c>
      <c r="I277" s="16">
        <v>48</v>
      </c>
      <c r="J277" s="162">
        <v>12731</v>
      </c>
      <c r="K277" s="165">
        <f t="shared" si="7"/>
        <v>611088</v>
      </c>
      <c r="L277" s="66" t="s">
        <v>330</v>
      </c>
      <c r="M277" s="119" t="s">
        <v>13</v>
      </c>
    </row>
    <row r="278" spans="1:13" ht="94.5" customHeight="1" x14ac:dyDescent="0.2">
      <c r="A278" s="52" t="s">
        <v>1598</v>
      </c>
      <c r="B278" s="162">
        <v>29906</v>
      </c>
      <c r="C278" s="163" t="s">
        <v>23</v>
      </c>
      <c r="D278" s="163" t="s">
        <v>19</v>
      </c>
      <c r="E278" s="73">
        <v>46181802</v>
      </c>
      <c r="F278" s="73">
        <v>92007914</v>
      </c>
      <c r="G278" s="191" t="s">
        <v>1120</v>
      </c>
      <c r="H278" s="162" t="s">
        <v>640</v>
      </c>
      <c r="I278" s="16">
        <v>47</v>
      </c>
      <c r="J278" s="162">
        <v>902</v>
      </c>
      <c r="K278" s="165">
        <f t="shared" si="7"/>
        <v>42394</v>
      </c>
      <c r="L278" s="66" t="s">
        <v>330</v>
      </c>
      <c r="M278" s="119" t="s">
        <v>13</v>
      </c>
    </row>
    <row r="279" spans="1:13" ht="111" customHeight="1" x14ac:dyDescent="0.2">
      <c r="A279" s="52" t="s">
        <v>1598</v>
      </c>
      <c r="B279" s="162">
        <v>29906</v>
      </c>
      <c r="C279" s="163">
        <v>200</v>
      </c>
      <c r="D279" s="163" t="s">
        <v>744</v>
      </c>
      <c r="E279" s="73">
        <v>46182001</v>
      </c>
      <c r="F279" s="73">
        <v>90030807</v>
      </c>
      <c r="G279" s="192" t="s">
        <v>1121</v>
      </c>
      <c r="H279" s="162" t="s">
        <v>640</v>
      </c>
      <c r="I279" s="16">
        <v>200</v>
      </c>
      <c r="J279" s="162">
        <v>32</v>
      </c>
      <c r="K279" s="165">
        <f t="shared" si="7"/>
        <v>6400</v>
      </c>
      <c r="L279" s="66" t="s">
        <v>330</v>
      </c>
      <c r="M279" s="119" t="s">
        <v>13</v>
      </c>
    </row>
    <row r="280" spans="1:13" ht="63" customHeight="1" x14ac:dyDescent="0.2">
      <c r="A280" s="52" t="s">
        <v>1598</v>
      </c>
      <c r="B280" s="162">
        <v>29999</v>
      </c>
      <c r="C280" s="163">
        <v>900</v>
      </c>
      <c r="D280" s="163" t="s">
        <v>1122</v>
      </c>
      <c r="E280" s="73">
        <v>31152102</v>
      </c>
      <c r="F280" s="73">
        <v>92079532</v>
      </c>
      <c r="G280" s="199" t="s">
        <v>1123</v>
      </c>
      <c r="H280" s="162" t="s">
        <v>938</v>
      </c>
      <c r="I280" s="73">
        <v>700</v>
      </c>
      <c r="J280" s="162">
        <v>207</v>
      </c>
      <c r="K280" s="165">
        <f t="shared" si="7"/>
        <v>144900</v>
      </c>
      <c r="L280" s="66" t="s">
        <v>330</v>
      </c>
      <c r="M280" s="119" t="s">
        <v>13</v>
      </c>
    </row>
    <row r="281" spans="1:13" x14ac:dyDescent="0.2">
      <c r="A281" s="52" t="s">
        <v>1598</v>
      </c>
      <c r="B281" s="162">
        <v>29999</v>
      </c>
      <c r="C281" s="163">
        <v>120</v>
      </c>
      <c r="D281" s="163" t="s">
        <v>729</v>
      </c>
      <c r="E281" s="52">
        <v>46181504</v>
      </c>
      <c r="F281" s="52">
        <v>90028248</v>
      </c>
      <c r="G281" s="164" t="s">
        <v>1124</v>
      </c>
      <c r="H281" s="162" t="s">
        <v>1117</v>
      </c>
      <c r="I281" s="185">
        <v>144</v>
      </c>
      <c r="J281" s="162">
        <v>784</v>
      </c>
      <c r="K281" s="165">
        <f t="shared" si="7"/>
        <v>112896</v>
      </c>
      <c r="L281" s="66" t="s">
        <v>330</v>
      </c>
      <c r="M281" s="119" t="s">
        <v>13</v>
      </c>
    </row>
    <row r="282" spans="1:13" ht="93" customHeight="1" x14ac:dyDescent="0.2">
      <c r="A282" s="52" t="s">
        <v>1598</v>
      </c>
      <c r="B282" s="162">
        <v>29999</v>
      </c>
      <c r="C282" s="163" t="s">
        <v>214</v>
      </c>
      <c r="D282" s="163" t="s">
        <v>20</v>
      </c>
      <c r="E282" s="73">
        <v>10139902</v>
      </c>
      <c r="F282" s="66">
        <v>92080067</v>
      </c>
      <c r="G282" s="192" t="s">
        <v>1125</v>
      </c>
      <c r="H282" s="175" t="s">
        <v>650</v>
      </c>
      <c r="I282" s="185">
        <v>5</v>
      </c>
      <c r="J282" s="175">
        <v>1800</v>
      </c>
      <c r="K282" s="165">
        <f t="shared" si="7"/>
        <v>9000</v>
      </c>
      <c r="L282" s="66" t="s">
        <v>330</v>
      </c>
      <c r="M282" s="119" t="s">
        <v>13</v>
      </c>
    </row>
    <row r="283" spans="1:13" ht="144.75" customHeight="1" x14ac:dyDescent="0.2">
      <c r="A283" s="52" t="s">
        <v>1598</v>
      </c>
      <c r="B283" s="162">
        <v>29999</v>
      </c>
      <c r="C283" s="163">
        <v>900</v>
      </c>
      <c r="D283" s="163" t="s">
        <v>1126</v>
      </c>
      <c r="E283" s="73">
        <v>24112404</v>
      </c>
      <c r="F283" s="73">
        <v>90028680</v>
      </c>
      <c r="G283" s="191" t="s">
        <v>1127</v>
      </c>
      <c r="H283" s="162" t="s">
        <v>640</v>
      </c>
      <c r="I283" s="185">
        <v>30</v>
      </c>
      <c r="J283" s="162">
        <v>2136</v>
      </c>
      <c r="K283" s="165">
        <f t="shared" si="7"/>
        <v>64080</v>
      </c>
      <c r="L283" s="66" t="s">
        <v>330</v>
      </c>
      <c r="M283" s="119" t="s">
        <v>13</v>
      </c>
    </row>
    <row r="284" spans="1:13" ht="125.25" customHeight="1" x14ac:dyDescent="0.2">
      <c r="A284" s="52" t="s">
        <v>1598</v>
      </c>
      <c r="B284" s="162">
        <v>29999</v>
      </c>
      <c r="C284" s="163">
        <v>900</v>
      </c>
      <c r="D284" s="163" t="s">
        <v>1126</v>
      </c>
      <c r="E284" s="52">
        <v>24112404</v>
      </c>
      <c r="F284" s="52">
        <v>90028680</v>
      </c>
      <c r="G284" s="191" t="s">
        <v>1127</v>
      </c>
      <c r="H284" s="162" t="s">
        <v>640</v>
      </c>
      <c r="I284" s="185">
        <v>20</v>
      </c>
      <c r="J284" s="162">
        <v>8166</v>
      </c>
      <c r="K284" s="165">
        <f t="shared" si="7"/>
        <v>163320</v>
      </c>
      <c r="L284" s="66" t="s">
        <v>330</v>
      </c>
      <c r="M284" s="119" t="s">
        <v>13</v>
      </c>
    </row>
    <row r="285" spans="1:13" x14ac:dyDescent="0.2">
      <c r="A285" s="52" t="s">
        <v>1598</v>
      </c>
      <c r="B285" s="162">
        <v>29999</v>
      </c>
      <c r="C285" s="167" t="s">
        <v>16</v>
      </c>
      <c r="D285" s="167" t="s">
        <v>962</v>
      </c>
      <c r="E285" s="66">
        <v>56101609</v>
      </c>
      <c r="F285" s="66">
        <v>92139757</v>
      </c>
      <c r="G285" s="191" t="s">
        <v>1128</v>
      </c>
      <c r="H285" s="162" t="s">
        <v>640</v>
      </c>
      <c r="I285" s="185">
        <v>80</v>
      </c>
      <c r="J285" s="162">
        <v>5500</v>
      </c>
      <c r="K285" s="165">
        <f>J285*I285</f>
        <v>440000</v>
      </c>
      <c r="L285" s="66" t="s">
        <v>330</v>
      </c>
      <c r="M285" s="119" t="s">
        <v>13</v>
      </c>
    </row>
    <row r="286" spans="1:13" ht="56.25" customHeight="1" x14ac:dyDescent="0.2">
      <c r="A286" s="52" t="s">
        <v>1598</v>
      </c>
      <c r="B286" s="162">
        <v>29999</v>
      </c>
      <c r="C286" s="167" t="s">
        <v>16</v>
      </c>
      <c r="D286" s="167" t="s">
        <v>1129</v>
      </c>
      <c r="E286" s="73">
        <v>49121510</v>
      </c>
      <c r="F286" s="66">
        <v>92080757</v>
      </c>
      <c r="G286" s="210" t="s">
        <v>1130</v>
      </c>
      <c r="H286" s="162" t="s">
        <v>631</v>
      </c>
      <c r="I286" s="53">
        <v>1</v>
      </c>
      <c r="J286" s="162">
        <v>8000</v>
      </c>
      <c r="K286" s="213">
        <f t="shared" si="7"/>
        <v>8000</v>
      </c>
      <c r="L286" s="66" t="s">
        <v>330</v>
      </c>
      <c r="M286" s="119" t="s">
        <v>13</v>
      </c>
    </row>
    <row r="287" spans="1:13" ht="124.5" customHeight="1" x14ac:dyDescent="0.2">
      <c r="A287" s="52" t="s">
        <v>1598</v>
      </c>
      <c r="B287" s="162">
        <v>50101</v>
      </c>
      <c r="C287" s="163">
        <v>900</v>
      </c>
      <c r="D287" s="163" t="s">
        <v>1131</v>
      </c>
      <c r="E287" s="73">
        <v>27112746</v>
      </c>
      <c r="F287" s="73">
        <v>92008635</v>
      </c>
      <c r="G287" s="196" t="s">
        <v>1132</v>
      </c>
      <c r="H287" s="162" t="s">
        <v>640</v>
      </c>
      <c r="I287" s="53">
        <v>1</v>
      </c>
      <c r="J287" s="162">
        <v>280000</v>
      </c>
      <c r="K287" s="213">
        <f t="shared" si="7"/>
        <v>280000</v>
      </c>
      <c r="L287" s="66" t="s">
        <v>330</v>
      </c>
      <c r="M287" s="119" t="s">
        <v>13</v>
      </c>
    </row>
    <row r="288" spans="1:13" x14ac:dyDescent="0.2">
      <c r="A288" s="52" t="s">
        <v>1598</v>
      </c>
      <c r="B288" s="166">
        <v>50101</v>
      </c>
      <c r="C288" s="167" t="s">
        <v>16</v>
      </c>
      <c r="D288" s="167" t="s">
        <v>20</v>
      </c>
      <c r="E288" s="123">
        <v>21101913</v>
      </c>
      <c r="F288" s="123">
        <v>92135880</v>
      </c>
      <c r="G288" s="176" t="s">
        <v>1133</v>
      </c>
      <c r="H288" s="162" t="s">
        <v>631</v>
      </c>
      <c r="I288" s="53">
        <v>2</v>
      </c>
      <c r="J288" s="162">
        <v>270000</v>
      </c>
      <c r="K288" s="213">
        <f t="shared" si="7"/>
        <v>540000</v>
      </c>
      <c r="L288" s="66" t="s">
        <v>330</v>
      </c>
      <c r="M288" s="119" t="s">
        <v>13</v>
      </c>
    </row>
    <row r="289" spans="1:13" x14ac:dyDescent="0.2">
      <c r="A289" s="52" t="s">
        <v>1598</v>
      </c>
      <c r="B289" s="166">
        <v>50101</v>
      </c>
      <c r="C289" s="167" t="s">
        <v>18</v>
      </c>
      <c r="D289" s="167" t="s">
        <v>744</v>
      </c>
      <c r="E289" s="53">
        <v>25101901</v>
      </c>
      <c r="F289" s="53">
        <v>92140326</v>
      </c>
      <c r="G289" s="176" t="s">
        <v>1134</v>
      </c>
      <c r="H289" s="162" t="s">
        <v>631</v>
      </c>
      <c r="I289" s="53">
        <v>1</v>
      </c>
      <c r="J289" s="162">
        <v>18000000</v>
      </c>
      <c r="K289" s="213">
        <f t="shared" si="7"/>
        <v>18000000</v>
      </c>
      <c r="L289" s="66" t="s">
        <v>330</v>
      </c>
      <c r="M289" s="119" t="s">
        <v>13</v>
      </c>
    </row>
    <row r="290" spans="1:13" x14ac:dyDescent="0.2">
      <c r="A290" s="52" t="s">
        <v>1598</v>
      </c>
      <c r="B290" s="166">
        <v>50101</v>
      </c>
      <c r="C290" s="167" t="s">
        <v>16</v>
      </c>
      <c r="D290" s="167" t="s">
        <v>1135</v>
      </c>
      <c r="E290" s="123">
        <v>21101501</v>
      </c>
      <c r="F290" s="123">
        <v>92130070</v>
      </c>
      <c r="G290" s="176" t="s">
        <v>1136</v>
      </c>
      <c r="H290" s="162" t="s">
        <v>631</v>
      </c>
      <c r="I290" s="53">
        <v>1</v>
      </c>
      <c r="J290" s="162">
        <v>6000000</v>
      </c>
      <c r="K290" s="213">
        <f t="shared" si="7"/>
        <v>6000000</v>
      </c>
      <c r="L290" s="66" t="s">
        <v>330</v>
      </c>
      <c r="M290" s="119" t="s">
        <v>13</v>
      </c>
    </row>
    <row r="291" spans="1:13" x14ac:dyDescent="0.2">
      <c r="A291" s="52" t="s">
        <v>1598</v>
      </c>
      <c r="B291" s="166">
        <v>50101</v>
      </c>
      <c r="C291" s="167" t="s">
        <v>1137</v>
      </c>
      <c r="D291" s="167" t="s">
        <v>138</v>
      </c>
      <c r="E291" s="53">
        <v>21101801</v>
      </c>
      <c r="F291" s="53">
        <v>92130138</v>
      </c>
      <c r="G291" s="176" t="s">
        <v>1138</v>
      </c>
      <c r="H291" s="162" t="s">
        <v>631</v>
      </c>
      <c r="I291" s="53">
        <v>1</v>
      </c>
      <c r="J291" s="162">
        <v>800000</v>
      </c>
      <c r="K291" s="213">
        <f>J291*I291</f>
        <v>800000</v>
      </c>
      <c r="L291" s="66" t="s">
        <v>331</v>
      </c>
      <c r="M291" s="119" t="s">
        <v>13</v>
      </c>
    </row>
    <row r="292" spans="1:13" x14ac:dyDescent="0.2">
      <c r="A292" s="52" t="s">
        <v>1598</v>
      </c>
      <c r="B292" s="166">
        <v>50102</v>
      </c>
      <c r="C292" s="167" t="s">
        <v>16</v>
      </c>
      <c r="D292" s="167" t="s">
        <v>336</v>
      </c>
      <c r="E292" s="123">
        <v>25181612</v>
      </c>
      <c r="F292" s="123">
        <v>92133844</v>
      </c>
      <c r="G292" s="176" t="s">
        <v>1139</v>
      </c>
      <c r="H292" s="162" t="s">
        <v>631</v>
      </c>
      <c r="I292" s="53">
        <v>1</v>
      </c>
      <c r="J292" s="162">
        <v>2500000</v>
      </c>
      <c r="K292" s="213">
        <f t="shared" si="7"/>
        <v>2500000</v>
      </c>
      <c r="L292" s="66" t="s">
        <v>330</v>
      </c>
      <c r="M292" s="119" t="s">
        <v>13</v>
      </c>
    </row>
    <row r="293" spans="1:13" x14ac:dyDescent="0.2">
      <c r="A293" s="52" t="s">
        <v>1598</v>
      </c>
      <c r="B293" s="166">
        <v>50199</v>
      </c>
      <c r="C293" s="167" t="s">
        <v>954</v>
      </c>
      <c r="D293" s="167" t="s">
        <v>15</v>
      </c>
      <c r="E293" s="123">
        <v>21101801</v>
      </c>
      <c r="F293" s="123">
        <v>92135758</v>
      </c>
      <c r="G293" s="176" t="s">
        <v>1140</v>
      </c>
      <c r="H293" s="162" t="s">
        <v>631</v>
      </c>
      <c r="I293" s="53">
        <v>2</v>
      </c>
      <c r="J293" s="162">
        <v>18000</v>
      </c>
      <c r="K293" s="213">
        <f t="shared" si="7"/>
        <v>36000</v>
      </c>
      <c r="L293" s="66" t="s">
        <v>330</v>
      </c>
      <c r="M293" s="119" t="s">
        <v>13</v>
      </c>
    </row>
    <row r="294" spans="1:13" ht="96" customHeight="1" x14ac:dyDescent="0.2">
      <c r="A294" s="52" t="s">
        <v>1598</v>
      </c>
      <c r="B294" s="162">
        <v>50199</v>
      </c>
      <c r="C294" s="163">
        <v>130</v>
      </c>
      <c r="D294" s="163" t="s">
        <v>36</v>
      </c>
      <c r="E294" s="73">
        <v>21101801</v>
      </c>
      <c r="F294" s="73">
        <v>92038383</v>
      </c>
      <c r="G294" s="196" t="s">
        <v>1141</v>
      </c>
      <c r="H294" s="175" t="s">
        <v>640</v>
      </c>
      <c r="I294" s="53">
        <v>7</v>
      </c>
      <c r="J294" s="166">
        <v>43486</v>
      </c>
      <c r="K294" s="213">
        <f t="shared" si="7"/>
        <v>304402</v>
      </c>
      <c r="L294" s="66" t="s">
        <v>330</v>
      </c>
      <c r="M294" s="119" t="s">
        <v>13</v>
      </c>
    </row>
    <row r="295" spans="1:13" ht="123" customHeight="1" x14ac:dyDescent="0.2">
      <c r="A295" s="52" t="s">
        <v>1598</v>
      </c>
      <c r="B295" s="162">
        <v>50199</v>
      </c>
      <c r="C295" s="163">
        <v>130</v>
      </c>
      <c r="D295" s="163" t="s">
        <v>36</v>
      </c>
      <c r="E295" s="73">
        <v>21101801</v>
      </c>
      <c r="F295" s="73">
        <v>92027040</v>
      </c>
      <c r="G295" s="191" t="s">
        <v>1142</v>
      </c>
      <c r="H295" s="162" t="s">
        <v>640</v>
      </c>
      <c r="I295" s="53">
        <v>2</v>
      </c>
      <c r="J295" s="166">
        <v>294930</v>
      </c>
      <c r="K295" s="213">
        <f t="shared" si="7"/>
        <v>589860</v>
      </c>
      <c r="L295" s="66" t="s">
        <v>330</v>
      </c>
      <c r="M295" s="119" t="s">
        <v>13</v>
      </c>
    </row>
    <row r="296" spans="1:13" ht="74.25" customHeight="1" x14ac:dyDescent="0.2">
      <c r="A296" s="52" t="s">
        <v>1598</v>
      </c>
      <c r="B296" s="162">
        <v>50199</v>
      </c>
      <c r="C296" s="163">
        <v>150</v>
      </c>
      <c r="D296" s="163" t="s">
        <v>22</v>
      </c>
      <c r="E296" s="73">
        <v>21101999</v>
      </c>
      <c r="F296" s="73">
        <v>92081227</v>
      </c>
      <c r="G296" s="216" t="s">
        <v>1143</v>
      </c>
      <c r="H296" s="162" t="s">
        <v>640</v>
      </c>
      <c r="I296" s="53">
        <v>50</v>
      </c>
      <c r="J296" s="166">
        <v>3104</v>
      </c>
      <c r="K296" s="213">
        <f t="shared" si="7"/>
        <v>155200</v>
      </c>
      <c r="L296" s="66" t="s">
        <v>330</v>
      </c>
      <c r="M296" s="119" t="s">
        <v>13</v>
      </c>
    </row>
    <row r="297" spans="1:13" ht="72" customHeight="1" x14ac:dyDescent="0.2">
      <c r="A297" s="52" t="s">
        <v>1598</v>
      </c>
      <c r="B297" s="162">
        <v>50199</v>
      </c>
      <c r="C297" s="163">
        <v>150</v>
      </c>
      <c r="D297" s="163" t="s">
        <v>1129</v>
      </c>
      <c r="E297" s="73">
        <v>39111709</v>
      </c>
      <c r="F297" s="73">
        <v>92016625</v>
      </c>
      <c r="G297" s="210" t="s">
        <v>1144</v>
      </c>
      <c r="H297" s="162" t="s">
        <v>640</v>
      </c>
      <c r="I297" s="53">
        <v>3</v>
      </c>
      <c r="J297" s="166">
        <v>16232</v>
      </c>
      <c r="K297" s="213">
        <f>J297*I297</f>
        <v>48696</v>
      </c>
      <c r="L297" s="66" t="s">
        <v>330</v>
      </c>
      <c r="M297" s="119" t="s">
        <v>13</v>
      </c>
    </row>
    <row r="298" spans="1:13" ht="114.75" customHeight="1" x14ac:dyDescent="0.2">
      <c r="A298" s="52" t="s">
        <v>1598</v>
      </c>
      <c r="B298" s="162">
        <v>50199</v>
      </c>
      <c r="C298" s="163">
        <v>900</v>
      </c>
      <c r="D298" s="163" t="s">
        <v>1145</v>
      </c>
      <c r="E298" s="73">
        <v>27112037</v>
      </c>
      <c r="F298" s="73">
        <v>92026702</v>
      </c>
      <c r="G298" s="210" t="s">
        <v>1146</v>
      </c>
      <c r="H298" s="162" t="s">
        <v>640</v>
      </c>
      <c r="I298" s="53">
        <v>2</v>
      </c>
      <c r="J298" s="166">
        <v>300000</v>
      </c>
      <c r="K298" s="213">
        <f>J298*I298</f>
        <v>600000</v>
      </c>
      <c r="L298" s="66" t="s">
        <v>330</v>
      </c>
      <c r="M298" s="119" t="s">
        <v>13</v>
      </c>
    </row>
    <row r="299" spans="1:13" x14ac:dyDescent="0.2">
      <c r="A299" s="52" t="s">
        <v>1598</v>
      </c>
      <c r="B299" s="162">
        <v>50199</v>
      </c>
      <c r="C299" s="163">
        <v>900</v>
      </c>
      <c r="D299" s="163" t="s">
        <v>1145</v>
      </c>
      <c r="E299" s="52">
        <v>27112037</v>
      </c>
      <c r="F299" s="52">
        <v>92026702</v>
      </c>
      <c r="G299" s="164" t="s">
        <v>1147</v>
      </c>
      <c r="H299" s="162" t="s">
        <v>640</v>
      </c>
      <c r="I299" s="53">
        <v>2</v>
      </c>
      <c r="J299" s="166">
        <v>225972</v>
      </c>
      <c r="K299" s="213">
        <f t="shared" si="7"/>
        <v>451944</v>
      </c>
      <c r="L299" s="66" t="s">
        <v>330</v>
      </c>
      <c r="M299" s="119" t="s">
        <v>13</v>
      </c>
    </row>
    <row r="300" spans="1:13" x14ac:dyDescent="0.2">
      <c r="A300" s="52" t="s">
        <v>1598</v>
      </c>
      <c r="B300" s="175">
        <v>59901</v>
      </c>
      <c r="C300" s="163" t="s">
        <v>210</v>
      </c>
      <c r="D300" s="163" t="s">
        <v>20</v>
      </c>
      <c r="E300" s="52">
        <v>10101601</v>
      </c>
      <c r="F300" s="52">
        <v>92083005</v>
      </c>
      <c r="G300" s="164" t="s">
        <v>1148</v>
      </c>
      <c r="H300" s="175" t="s">
        <v>640</v>
      </c>
      <c r="I300" s="73">
        <v>810</v>
      </c>
      <c r="J300" s="166">
        <v>1800</v>
      </c>
      <c r="K300" s="165">
        <f t="shared" si="7"/>
        <v>1458000</v>
      </c>
      <c r="L300" s="66" t="s">
        <v>330</v>
      </c>
      <c r="M300" s="119" t="s">
        <v>13</v>
      </c>
    </row>
    <row r="301" spans="1:13" x14ac:dyDescent="0.2">
      <c r="A301" s="52" t="s">
        <v>1598</v>
      </c>
      <c r="B301" s="175">
        <v>59901</v>
      </c>
      <c r="C301" s="163" t="s">
        <v>210</v>
      </c>
      <c r="D301" s="163" t="s">
        <v>25</v>
      </c>
      <c r="E301" s="52">
        <v>10101601</v>
      </c>
      <c r="F301" s="52">
        <v>92082994</v>
      </c>
      <c r="G301" s="164" t="s">
        <v>1149</v>
      </c>
      <c r="H301" s="175" t="s">
        <v>640</v>
      </c>
      <c r="I301" s="73">
        <v>1120</v>
      </c>
      <c r="J301" s="166">
        <v>6000</v>
      </c>
      <c r="K301" s="165">
        <f t="shared" si="7"/>
        <v>6720000</v>
      </c>
      <c r="L301" s="66" t="s">
        <v>330</v>
      </c>
      <c r="M301" s="119" t="s">
        <v>13</v>
      </c>
    </row>
    <row r="302" spans="1:13" x14ac:dyDescent="0.2">
      <c r="A302" s="52" t="s">
        <v>1598</v>
      </c>
      <c r="B302" s="175">
        <v>59901</v>
      </c>
      <c r="C302" s="163" t="s">
        <v>21</v>
      </c>
      <c r="D302" s="163" t="s">
        <v>25</v>
      </c>
      <c r="E302" s="52">
        <v>10101599</v>
      </c>
      <c r="F302" s="52">
        <v>92085397</v>
      </c>
      <c r="G302" s="164" t="s">
        <v>1150</v>
      </c>
      <c r="H302" s="175" t="s">
        <v>640</v>
      </c>
      <c r="I302" s="73">
        <v>1</v>
      </c>
      <c r="J302" s="166">
        <v>2500000</v>
      </c>
      <c r="K302" s="165">
        <f t="shared" si="7"/>
        <v>2500000</v>
      </c>
      <c r="L302" s="66" t="s">
        <v>330</v>
      </c>
      <c r="M302" s="119" t="s">
        <v>13</v>
      </c>
    </row>
    <row r="303" spans="1:13" ht="33.75" customHeight="1" x14ac:dyDescent="0.2">
      <c r="A303" s="52" t="s">
        <v>1598</v>
      </c>
      <c r="B303" s="47">
        <v>10304</v>
      </c>
      <c r="C303" s="46" t="s">
        <v>16</v>
      </c>
      <c r="D303" s="46" t="s">
        <v>1135</v>
      </c>
      <c r="E303" s="46" t="s">
        <v>407</v>
      </c>
      <c r="F303" s="46" t="s">
        <v>408</v>
      </c>
      <c r="G303" s="47" t="s">
        <v>1151</v>
      </c>
      <c r="H303" s="47" t="s">
        <v>41</v>
      </c>
      <c r="I303" s="148">
        <v>10</v>
      </c>
      <c r="J303" s="148">
        <v>50000</v>
      </c>
      <c r="K303" s="149">
        <v>500000</v>
      </c>
      <c r="L303" s="66" t="s">
        <v>331</v>
      </c>
      <c r="M303" s="119" t="s">
        <v>13</v>
      </c>
    </row>
    <row r="304" spans="1:13" ht="33.75" customHeight="1" x14ac:dyDescent="0.2">
      <c r="A304" s="52" t="s">
        <v>1598</v>
      </c>
      <c r="B304" s="46" t="s">
        <v>1152</v>
      </c>
      <c r="C304" s="46" t="s">
        <v>30</v>
      </c>
      <c r="D304" s="46" t="s">
        <v>744</v>
      </c>
      <c r="E304" s="47">
        <v>72151802</v>
      </c>
      <c r="F304" s="46" t="s">
        <v>412</v>
      </c>
      <c r="G304" s="47" t="s">
        <v>1153</v>
      </c>
      <c r="H304" s="47" t="s">
        <v>41</v>
      </c>
      <c r="I304" s="148">
        <v>3</v>
      </c>
      <c r="J304" s="148">
        <v>50000</v>
      </c>
      <c r="K304" s="149">
        <v>150000</v>
      </c>
      <c r="L304" s="66" t="s">
        <v>332</v>
      </c>
      <c r="M304" s="119" t="s">
        <v>13</v>
      </c>
    </row>
    <row r="305" spans="1:13" ht="33.75" customHeight="1" x14ac:dyDescent="0.2">
      <c r="A305" s="52" t="s">
        <v>1598</v>
      </c>
      <c r="B305" s="46" t="s">
        <v>1154</v>
      </c>
      <c r="C305" s="46" t="s">
        <v>16</v>
      </c>
      <c r="D305" s="46" t="s">
        <v>762</v>
      </c>
      <c r="E305" s="47" t="s">
        <v>1155</v>
      </c>
      <c r="F305" s="47" t="s">
        <v>1156</v>
      </c>
      <c r="G305" s="47" t="s">
        <v>1157</v>
      </c>
      <c r="H305" s="47" t="s">
        <v>1158</v>
      </c>
      <c r="I305" s="148">
        <v>1</v>
      </c>
      <c r="J305" s="148">
        <v>4800000</v>
      </c>
      <c r="K305" s="149">
        <v>4800000</v>
      </c>
      <c r="L305" s="66" t="s">
        <v>333</v>
      </c>
      <c r="M305" s="119" t="s">
        <v>13</v>
      </c>
    </row>
    <row r="306" spans="1:13" ht="33.75" customHeight="1" x14ac:dyDescent="0.2">
      <c r="A306" s="52" t="s">
        <v>1598</v>
      </c>
      <c r="B306" s="47">
        <v>10499</v>
      </c>
      <c r="C306" s="46" t="s">
        <v>16</v>
      </c>
      <c r="D306" s="46" t="s">
        <v>753</v>
      </c>
      <c r="E306" s="46" t="s">
        <v>1159</v>
      </c>
      <c r="F306" s="46" t="s">
        <v>1160</v>
      </c>
      <c r="G306" s="47" t="s">
        <v>1161</v>
      </c>
      <c r="H306" s="47" t="s">
        <v>41</v>
      </c>
      <c r="I306" s="148">
        <v>4</v>
      </c>
      <c r="J306" s="148">
        <v>180000</v>
      </c>
      <c r="K306" s="149">
        <v>720000</v>
      </c>
      <c r="L306" s="66" t="s">
        <v>334</v>
      </c>
      <c r="M306" s="119" t="s">
        <v>13</v>
      </c>
    </row>
    <row r="307" spans="1:13" ht="33.75" customHeight="1" x14ac:dyDescent="0.2">
      <c r="A307" s="52" t="s">
        <v>1598</v>
      </c>
      <c r="B307" s="46" t="s">
        <v>46</v>
      </c>
      <c r="C307" s="46" t="s">
        <v>18</v>
      </c>
      <c r="D307" s="46" t="s">
        <v>22</v>
      </c>
      <c r="E307" s="46" t="s">
        <v>409</v>
      </c>
      <c r="F307" s="46" t="s">
        <v>410</v>
      </c>
      <c r="G307" s="47" t="s">
        <v>88</v>
      </c>
      <c r="H307" s="47" t="s">
        <v>1158</v>
      </c>
      <c r="I307" s="148">
        <v>1</v>
      </c>
      <c r="J307" s="148">
        <v>5522500</v>
      </c>
      <c r="K307" s="149">
        <v>5522500</v>
      </c>
      <c r="L307" s="66" t="s">
        <v>335</v>
      </c>
      <c r="M307" s="119" t="s">
        <v>13</v>
      </c>
    </row>
    <row r="308" spans="1:13" ht="33.75" customHeight="1" x14ac:dyDescent="0.2">
      <c r="A308" s="52" t="s">
        <v>1598</v>
      </c>
      <c r="B308" s="46" t="s">
        <v>1162</v>
      </c>
      <c r="C308" s="46" t="s">
        <v>16</v>
      </c>
      <c r="D308" s="46" t="s">
        <v>19</v>
      </c>
      <c r="E308" s="47">
        <v>72151802</v>
      </c>
      <c r="F308" s="46" t="s">
        <v>412</v>
      </c>
      <c r="G308" s="47" t="s">
        <v>1163</v>
      </c>
      <c r="H308" s="47" t="s">
        <v>41</v>
      </c>
      <c r="I308" s="150">
        <v>2</v>
      </c>
      <c r="J308" s="148">
        <v>5015625</v>
      </c>
      <c r="K308" s="149">
        <v>10031250</v>
      </c>
      <c r="L308" s="66" t="s">
        <v>1363</v>
      </c>
      <c r="M308" s="119" t="s">
        <v>13</v>
      </c>
    </row>
    <row r="309" spans="1:13" ht="33.75" customHeight="1" x14ac:dyDescent="0.2">
      <c r="A309" s="52" t="s">
        <v>1598</v>
      </c>
      <c r="B309" s="46" t="s">
        <v>1162</v>
      </c>
      <c r="C309" s="46" t="s">
        <v>16</v>
      </c>
      <c r="D309" s="46" t="s">
        <v>19</v>
      </c>
      <c r="E309" s="47">
        <v>72151802</v>
      </c>
      <c r="F309" s="46" t="s">
        <v>412</v>
      </c>
      <c r="G309" s="47" t="s">
        <v>1164</v>
      </c>
      <c r="H309" s="47" t="s">
        <v>41</v>
      </c>
      <c r="I309" s="150">
        <v>2</v>
      </c>
      <c r="J309" s="148">
        <v>1750000</v>
      </c>
      <c r="K309" s="149">
        <v>3500000</v>
      </c>
      <c r="L309" s="66" t="s">
        <v>1364</v>
      </c>
      <c r="M309" s="119" t="s">
        <v>13</v>
      </c>
    </row>
    <row r="310" spans="1:13" ht="33.75" customHeight="1" x14ac:dyDescent="0.2">
      <c r="A310" s="52" t="s">
        <v>1598</v>
      </c>
      <c r="B310" s="46" t="s">
        <v>1162</v>
      </c>
      <c r="C310" s="46" t="s">
        <v>16</v>
      </c>
      <c r="D310" s="46" t="s">
        <v>19</v>
      </c>
      <c r="E310" s="47">
        <v>72151802</v>
      </c>
      <c r="F310" s="46" t="s">
        <v>412</v>
      </c>
      <c r="G310" s="47" t="s">
        <v>1165</v>
      </c>
      <c r="H310" s="47" t="s">
        <v>41</v>
      </c>
      <c r="I310" s="151">
        <v>2</v>
      </c>
      <c r="J310" s="148">
        <v>4000000</v>
      </c>
      <c r="K310" s="149">
        <v>8000000</v>
      </c>
      <c r="L310" s="66" t="s">
        <v>1365</v>
      </c>
      <c r="M310" s="119" t="s">
        <v>13</v>
      </c>
    </row>
    <row r="311" spans="1:13" ht="33.75" customHeight="1" x14ac:dyDescent="0.2">
      <c r="A311" s="52" t="s">
        <v>1598</v>
      </c>
      <c r="B311" s="46" t="s">
        <v>1162</v>
      </c>
      <c r="C311" s="46" t="s">
        <v>16</v>
      </c>
      <c r="D311" s="46" t="s">
        <v>19</v>
      </c>
      <c r="E311" s="47">
        <v>72151802</v>
      </c>
      <c r="F311" s="46" t="s">
        <v>412</v>
      </c>
      <c r="G311" s="47" t="s">
        <v>1166</v>
      </c>
      <c r="H311" s="47" t="s">
        <v>41</v>
      </c>
      <c r="I311" s="148">
        <v>1.5</v>
      </c>
      <c r="J311" s="148">
        <v>50000</v>
      </c>
      <c r="K311" s="149">
        <v>75000</v>
      </c>
      <c r="L311" s="66" t="s">
        <v>1366</v>
      </c>
      <c r="M311" s="119" t="s">
        <v>13</v>
      </c>
    </row>
    <row r="312" spans="1:13" ht="33.75" customHeight="1" x14ac:dyDescent="0.2">
      <c r="A312" s="52" t="s">
        <v>1598</v>
      </c>
      <c r="B312" s="46" t="s">
        <v>1162</v>
      </c>
      <c r="C312" s="46" t="s">
        <v>16</v>
      </c>
      <c r="D312" s="46" t="s">
        <v>19</v>
      </c>
      <c r="E312" s="47">
        <v>72151802</v>
      </c>
      <c r="F312" s="46" t="s">
        <v>412</v>
      </c>
      <c r="G312" s="47" t="s">
        <v>1167</v>
      </c>
      <c r="H312" s="47" t="s">
        <v>41</v>
      </c>
      <c r="I312" s="148">
        <v>5</v>
      </c>
      <c r="J312" s="148">
        <v>500000</v>
      </c>
      <c r="K312" s="149">
        <v>2500000</v>
      </c>
      <c r="L312" s="66" t="s">
        <v>1367</v>
      </c>
      <c r="M312" s="119" t="s">
        <v>13</v>
      </c>
    </row>
    <row r="313" spans="1:13" ht="33.75" customHeight="1" x14ac:dyDescent="0.2">
      <c r="A313" s="52" t="s">
        <v>1598</v>
      </c>
      <c r="B313" s="46" t="s">
        <v>1162</v>
      </c>
      <c r="C313" s="46" t="s">
        <v>180</v>
      </c>
      <c r="D313" s="46" t="s">
        <v>22</v>
      </c>
      <c r="E313" s="47">
        <v>72151802</v>
      </c>
      <c r="F313" s="46" t="s">
        <v>412</v>
      </c>
      <c r="G313" s="46" t="s">
        <v>1168</v>
      </c>
      <c r="H313" s="47" t="s">
        <v>41</v>
      </c>
      <c r="I313" s="151">
        <v>1</v>
      </c>
      <c r="J313" s="148">
        <v>75000</v>
      </c>
      <c r="K313" s="149">
        <v>75000</v>
      </c>
      <c r="L313" s="66" t="s">
        <v>1368</v>
      </c>
      <c r="M313" s="119" t="s">
        <v>13</v>
      </c>
    </row>
    <row r="314" spans="1:13" ht="33.75" customHeight="1" x14ac:dyDescent="0.2">
      <c r="A314" s="52" t="s">
        <v>1598</v>
      </c>
      <c r="B314" s="46" t="s">
        <v>1162</v>
      </c>
      <c r="C314" s="46" t="s">
        <v>16</v>
      </c>
      <c r="D314" s="46" t="s">
        <v>31</v>
      </c>
      <c r="E314" s="47">
        <v>72151802</v>
      </c>
      <c r="F314" s="46" t="s">
        <v>412</v>
      </c>
      <c r="G314" s="47" t="s">
        <v>1169</v>
      </c>
      <c r="H314" s="47" t="s">
        <v>1158</v>
      </c>
      <c r="I314" s="152">
        <v>1</v>
      </c>
      <c r="J314" s="148">
        <v>100000</v>
      </c>
      <c r="K314" s="149">
        <v>100000</v>
      </c>
      <c r="L314" s="66" t="s">
        <v>1369</v>
      </c>
      <c r="M314" s="119" t="s">
        <v>13</v>
      </c>
    </row>
    <row r="315" spans="1:13" ht="33.75" customHeight="1" x14ac:dyDescent="0.2">
      <c r="A315" s="52" t="s">
        <v>1598</v>
      </c>
      <c r="B315" s="46" t="s">
        <v>1170</v>
      </c>
      <c r="C315" s="46" t="s">
        <v>18</v>
      </c>
      <c r="D315" s="46" t="s">
        <v>20</v>
      </c>
      <c r="E315" s="46" t="s">
        <v>413</v>
      </c>
      <c r="F315" s="46" t="s">
        <v>414</v>
      </c>
      <c r="G315" s="47" t="s">
        <v>1171</v>
      </c>
      <c r="H315" s="47" t="s">
        <v>41</v>
      </c>
      <c r="I315" s="148">
        <v>1</v>
      </c>
      <c r="J315" s="148">
        <v>12000000</v>
      </c>
      <c r="K315" s="149">
        <v>12000000</v>
      </c>
      <c r="L315" s="66" t="s">
        <v>1370</v>
      </c>
      <c r="M315" s="119" t="s">
        <v>13</v>
      </c>
    </row>
    <row r="316" spans="1:13" ht="33.75" customHeight="1" x14ac:dyDescent="0.2">
      <c r="A316" s="52" t="s">
        <v>1598</v>
      </c>
      <c r="B316" s="46" t="s">
        <v>1172</v>
      </c>
      <c r="C316" s="46" t="s">
        <v>1173</v>
      </c>
      <c r="D316" s="46" t="s">
        <v>26</v>
      </c>
      <c r="E316" s="153">
        <v>15101506</v>
      </c>
      <c r="F316" s="153">
        <v>92043611</v>
      </c>
      <c r="G316" s="47" t="s">
        <v>1174</v>
      </c>
      <c r="H316" s="47" t="s">
        <v>41</v>
      </c>
      <c r="I316" s="150">
        <v>1</v>
      </c>
      <c r="J316" s="148">
        <v>33997500</v>
      </c>
      <c r="K316" s="149">
        <v>33997500</v>
      </c>
      <c r="L316" s="66" t="s">
        <v>1371</v>
      </c>
      <c r="M316" s="119" t="s">
        <v>13</v>
      </c>
    </row>
    <row r="317" spans="1:13" ht="33.75" customHeight="1" x14ac:dyDescent="0.2">
      <c r="A317" s="52" t="s">
        <v>1598</v>
      </c>
      <c r="B317" s="46" t="s">
        <v>1172</v>
      </c>
      <c r="C317" s="46" t="s">
        <v>21</v>
      </c>
      <c r="D317" s="46" t="s">
        <v>22</v>
      </c>
      <c r="E317" s="46" t="s">
        <v>415</v>
      </c>
      <c r="F317" s="46" t="s">
        <v>416</v>
      </c>
      <c r="G317" s="47" t="s">
        <v>1175</v>
      </c>
      <c r="H317" s="47" t="s">
        <v>41</v>
      </c>
      <c r="I317" s="148">
        <v>1</v>
      </c>
      <c r="J317" s="148">
        <v>1421200</v>
      </c>
      <c r="K317" s="149">
        <v>1421200</v>
      </c>
      <c r="L317" s="66" t="s">
        <v>1372</v>
      </c>
      <c r="M317" s="119" t="s">
        <v>13</v>
      </c>
    </row>
    <row r="318" spans="1:13" ht="33.75" customHeight="1" x14ac:dyDescent="0.2">
      <c r="A318" s="52" t="s">
        <v>1598</v>
      </c>
      <c r="B318" s="46" t="s">
        <v>1176</v>
      </c>
      <c r="C318" s="46" t="s">
        <v>14</v>
      </c>
      <c r="D318" s="46" t="s">
        <v>22</v>
      </c>
      <c r="E318" s="46">
        <v>12191502</v>
      </c>
      <c r="F318" s="46">
        <v>90028103</v>
      </c>
      <c r="G318" s="46" t="s">
        <v>1177</v>
      </c>
      <c r="H318" s="47" t="s">
        <v>1178</v>
      </c>
      <c r="I318" s="148">
        <v>1000</v>
      </c>
      <c r="J318" s="148">
        <v>2000</v>
      </c>
      <c r="K318" s="149">
        <v>2000000</v>
      </c>
      <c r="L318" s="66" t="s">
        <v>1373</v>
      </c>
      <c r="M318" s="119" t="s">
        <v>13</v>
      </c>
    </row>
    <row r="319" spans="1:13" ht="33.75" customHeight="1" x14ac:dyDescent="0.2">
      <c r="A319" s="52" t="s">
        <v>1598</v>
      </c>
      <c r="B319" s="46" t="s">
        <v>1176</v>
      </c>
      <c r="C319" s="46" t="s">
        <v>311</v>
      </c>
      <c r="D319" s="46" t="s">
        <v>22</v>
      </c>
      <c r="E319" s="46">
        <v>12191502</v>
      </c>
      <c r="F319" s="46" t="s">
        <v>1179</v>
      </c>
      <c r="G319" s="46" t="s">
        <v>1180</v>
      </c>
      <c r="H319" s="47" t="s">
        <v>1178</v>
      </c>
      <c r="I319" s="154">
        <v>3288.75</v>
      </c>
      <c r="J319" s="148">
        <v>950.63</v>
      </c>
      <c r="K319" s="149">
        <v>3126384.4125000001</v>
      </c>
      <c r="L319" s="66" t="s">
        <v>1374</v>
      </c>
      <c r="M319" s="119" t="s">
        <v>13</v>
      </c>
    </row>
    <row r="320" spans="1:13" ht="33.75" customHeight="1" x14ac:dyDescent="0.2">
      <c r="A320" s="52" t="s">
        <v>1598</v>
      </c>
      <c r="B320" s="46" t="s">
        <v>1176</v>
      </c>
      <c r="C320" s="46" t="s">
        <v>1181</v>
      </c>
      <c r="D320" s="46" t="s">
        <v>1182</v>
      </c>
      <c r="E320" s="46">
        <v>31211502</v>
      </c>
      <c r="F320" s="46">
        <v>92004786</v>
      </c>
      <c r="G320" s="47" t="s">
        <v>1183</v>
      </c>
      <c r="H320" s="47" t="s">
        <v>1178</v>
      </c>
      <c r="I320" s="148">
        <v>378.5</v>
      </c>
      <c r="J320" s="148">
        <v>1650</v>
      </c>
      <c r="K320" s="149">
        <v>624525</v>
      </c>
      <c r="L320" s="66" t="s">
        <v>1375</v>
      </c>
      <c r="M320" s="119" t="s">
        <v>13</v>
      </c>
    </row>
    <row r="321" spans="1:13" ht="33.75" customHeight="1" x14ac:dyDescent="0.2">
      <c r="A321" s="52" t="s">
        <v>1598</v>
      </c>
      <c r="B321" s="46" t="s">
        <v>1184</v>
      </c>
      <c r="C321" s="46" t="s">
        <v>16</v>
      </c>
      <c r="D321" s="46" t="s">
        <v>1084</v>
      </c>
      <c r="E321" s="47" t="s">
        <v>846</v>
      </c>
      <c r="F321" s="47">
        <v>92026466</v>
      </c>
      <c r="G321" s="46" t="s">
        <v>1185</v>
      </c>
      <c r="H321" s="47" t="s">
        <v>41</v>
      </c>
      <c r="I321" s="151">
        <v>150</v>
      </c>
      <c r="J321" s="148">
        <v>30000</v>
      </c>
      <c r="K321" s="149">
        <v>4500000</v>
      </c>
      <c r="L321" s="66" t="s">
        <v>1376</v>
      </c>
      <c r="M321" s="119" t="s">
        <v>13</v>
      </c>
    </row>
    <row r="322" spans="1:13" ht="33.75" customHeight="1" x14ac:dyDescent="0.2">
      <c r="A322" s="52" t="s">
        <v>1598</v>
      </c>
      <c r="B322" s="46">
        <v>20203</v>
      </c>
      <c r="C322" s="46" t="s">
        <v>23</v>
      </c>
      <c r="D322" s="46" t="s">
        <v>22</v>
      </c>
      <c r="E322" s="47">
        <v>50221102</v>
      </c>
      <c r="F322" s="47">
        <v>92081490</v>
      </c>
      <c r="G322" s="46" t="s">
        <v>1186</v>
      </c>
      <c r="H322" s="47" t="s">
        <v>1187</v>
      </c>
      <c r="I322" s="148">
        <v>315487.94194843288</v>
      </c>
      <c r="J322" s="148">
        <v>430</v>
      </c>
      <c r="K322" s="149">
        <v>135659815.03782615</v>
      </c>
      <c r="L322" s="66" t="s">
        <v>1377</v>
      </c>
      <c r="M322" s="119" t="s">
        <v>13</v>
      </c>
    </row>
    <row r="323" spans="1:13" ht="33.75" customHeight="1" x14ac:dyDescent="0.2">
      <c r="A323" s="52" t="s">
        <v>1598</v>
      </c>
      <c r="B323" s="46">
        <v>20203</v>
      </c>
      <c r="C323" s="46" t="s">
        <v>16</v>
      </c>
      <c r="D323" s="46" t="s">
        <v>1188</v>
      </c>
      <c r="E323" s="47">
        <v>50181711</v>
      </c>
      <c r="F323" s="47">
        <v>92081493</v>
      </c>
      <c r="G323" s="46" t="s">
        <v>1189</v>
      </c>
      <c r="H323" s="47" t="s">
        <v>1187</v>
      </c>
      <c r="I323" s="148">
        <v>485.03</v>
      </c>
      <c r="J323" s="148">
        <v>2310</v>
      </c>
      <c r="K323" s="149">
        <v>1120419.3</v>
      </c>
      <c r="L323" s="66" t="s">
        <v>1378</v>
      </c>
      <c r="M323" s="119" t="s">
        <v>13</v>
      </c>
    </row>
    <row r="324" spans="1:13" ht="33.75" customHeight="1" x14ac:dyDescent="0.2">
      <c r="A324" s="52" t="s">
        <v>1598</v>
      </c>
      <c r="B324" s="46">
        <v>20203</v>
      </c>
      <c r="C324" s="46" t="s">
        <v>16</v>
      </c>
      <c r="D324" s="46" t="s">
        <v>174</v>
      </c>
      <c r="E324" s="47">
        <v>50181711</v>
      </c>
      <c r="F324" s="47">
        <v>92082274</v>
      </c>
      <c r="G324" s="46" t="s">
        <v>1190</v>
      </c>
      <c r="H324" s="47" t="s">
        <v>1187</v>
      </c>
      <c r="I324" s="148">
        <v>1707.4506320579808</v>
      </c>
      <c r="J324" s="148">
        <v>2730</v>
      </c>
      <c r="K324" s="149">
        <v>4661340.2255182872</v>
      </c>
      <c r="L324" s="66" t="s">
        <v>1379</v>
      </c>
      <c r="M324" s="119" t="s">
        <v>13</v>
      </c>
    </row>
    <row r="325" spans="1:13" ht="33.75" customHeight="1" x14ac:dyDescent="0.2">
      <c r="A325" s="52" t="s">
        <v>1598</v>
      </c>
      <c r="B325" s="46">
        <v>20203</v>
      </c>
      <c r="C325" s="46" t="s">
        <v>14</v>
      </c>
      <c r="D325" s="46" t="s">
        <v>312</v>
      </c>
      <c r="E325" s="47">
        <v>50171551</v>
      </c>
      <c r="F325" s="47">
        <v>92082272</v>
      </c>
      <c r="G325" s="46" t="s">
        <v>1191</v>
      </c>
      <c r="H325" s="47" t="s">
        <v>1187</v>
      </c>
      <c r="I325" s="148">
        <v>4203.0011111111107</v>
      </c>
      <c r="J325" s="148">
        <v>195</v>
      </c>
      <c r="K325" s="149">
        <v>819585.21666666656</v>
      </c>
      <c r="L325" s="66" t="s">
        <v>1380</v>
      </c>
      <c r="M325" s="119" t="s">
        <v>13</v>
      </c>
    </row>
    <row r="326" spans="1:13" ht="33.75" customHeight="1" x14ac:dyDescent="0.2">
      <c r="A326" s="52" t="s">
        <v>1598</v>
      </c>
      <c r="B326" s="46">
        <v>20203</v>
      </c>
      <c r="C326" s="46" t="s">
        <v>180</v>
      </c>
      <c r="D326" s="46" t="s">
        <v>744</v>
      </c>
      <c r="E326" s="47">
        <v>50151516</v>
      </c>
      <c r="F326" s="47">
        <v>92082273</v>
      </c>
      <c r="G326" s="46" t="s">
        <v>1192</v>
      </c>
      <c r="H326" s="47" t="s">
        <v>1187</v>
      </c>
      <c r="I326" s="148">
        <v>14826.98202247191</v>
      </c>
      <c r="J326" s="148">
        <v>791.23</v>
      </c>
      <c r="K326" s="149">
        <v>11731552.985640449</v>
      </c>
      <c r="L326" s="66" t="s">
        <v>1381</v>
      </c>
      <c r="M326" s="119" t="s">
        <v>13</v>
      </c>
    </row>
    <row r="327" spans="1:13" ht="33.75" customHeight="1" x14ac:dyDescent="0.2">
      <c r="A327" s="52" t="s">
        <v>1598</v>
      </c>
      <c r="B327" s="46">
        <v>20203</v>
      </c>
      <c r="C327" s="46" t="s">
        <v>16</v>
      </c>
      <c r="D327" s="46" t="s">
        <v>20</v>
      </c>
      <c r="E327" s="47">
        <v>50181710</v>
      </c>
      <c r="F327" s="47">
        <v>92021344</v>
      </c>
      <c r="G327" s="46" t="s">
        <v>1193</v>
      </c>
      <c r="H327" s="47" t="s">
        <v>1187</v>
      </c>
      <c r="I327" s="148">
        <v>190.1033333333333</v>
      </c>
      <c r="J327" s="148">
        <v>2422.4499999999998</v>
      </c>
      <c r="K327" s="149">
        <v>460515.8198333332</v>
      </c>
      <c r="L327" s="66" t="s">
        <v>1382</v>
      </c>
      <c r="M327" s="119" t="s">
        <v>13</v>
      </c>
    </row>
    <row r="328" spans="1:13" ht="33.75" customHeight="1" x14ac:dyDescent="0.2">
      <c r="A328" s="52" t="s">
        <v>1598</v>
      </c>
      <c r="B328" s="46">
        <v>20203</v>
      </c>
      <c r="C328" s="46" t="s">
        <v>16</v>
      </c>
      <c r="D328" s="46" t="s">
        <v>20</v>
      </c>
      <c r="E328" s="47">
        <v>50181710</v>
      </c>
      <c r="F328" s="47">
        <v>92021344</v>
      </c>
      <c r="G328" s="46" t="s">
        <v>1194</v>
      </c>
      <c r="H328" s="47" t="s">
        <v>1187</v>
      </c>
      <c r="I328" s="148">
        <v>970.06</v>
      </c>
      <c r="J328" s="148">
        <v>2422.4499999999998</v>
      </c>
      <c r="K328" s="149">
        <v>2349921.8469999996</v>
      </c>
      <c r="L328" s="66" t="s">
        <v>1383</v>
      </c>
      <c r="M328" s="119" t="s">
        <v>13</v>
      </c>
    </row>
    <row r="329" spans="1:13" ht="33.75" customHeight="1" x14ac:dyDescent="0.2">
      <c r="A329" s="52" t="s">
        <v>1598</v>
      </c>
      <c r="B329" s="46">
        <v>20203</v>
      </c>
      <c r="C329" s="46" t="s">
        <v>14</v>
      </c>
      <c r="D329" s="46" t="s">
        <v>25</v>
      </c>
      <c r="E329" s="47">
        <v>50161509</v>
      </c>
      <c r="F329" s="47">
        <v>92081491</v>
      </c>
      <c r="G329" s="46" t="s">
        <v>1195</v>
      </c>
      <c r="H329" s="47" t="s">
        <v>1187</v>
      </c>
      <c r="I329" s="148">
        <v>37545.694160708204</v>
      </c>
      <c r="J329" s="148">
        <v>691.45</v>
      </c>
      <c r="K329" s="149">
        <v>25960970.22742169</v>
      </c>
      <c r="L329" s="66" t="s">
        <v>1384</v>
      </c>
      <c r="M329" s="119" t="s">
        <v>13</v>
      </c>
    </row>
    <row r="330" spans="1:13" ht="33.75" customHeight="1" x14ac:dyDescent="0.2">
      <c r="A330" s="52" t="s">
        <v>1598</v>
      </c>
      <c r="B330" s="46">
        <v>20203</v>
      </c>
      <c r="C330" s="46" t="s">
        <v>18</v>
      </c>
      <c r="D330" s="46" t="s">
        <v>729</v>
      </c>
      <c r="E330" s="47">
        <v>50151513</v>
      </c>
      <c r="F330" s="47">
        <v>92082275</v>
      </c>
      <c r="G330" s="46" t="s">
        <v>1196</v>
      </c>
      <c r="H330" s="47" t="s">
        <v>1178</v>
      </c>
      <c r="I330" s="148">
        <v>4221.3599999999997</v>
      </c>
      <c r="J330" s="148">
        <v>775.83</v>
      </c>
      <c r="K330" s="149">
        <v>3275057.7287999997</v>
      </c>
      <c r="L330" s="66" t="s">
        <v>1385</v>
      </c>
      <c r="M330" s="119" t="s">
        <v>13</v>
      </c>
    </row>
    <row r="331" spans="1:13" ht="33.75" customHeight="1" x14ac:dyDescent="0.2">
      <c r="A331" s="52" t="s">
        <v>1598</v>
      </c>
      <c r="B331" s="47" t="s">
        <v>1197</v>
      </c>
      <c r="C331" s="46" t="s">
        <v>202</v>
      </c>
      <c r="D331" s="46" t="s">
        <v>29</v>
      </c>
      <c r="E331" s="46" t="s">
        <v>1198</v>
      </c>
      <c r="F331" s="46" t="s">
        <v>1199</v>
      </c>
      <c r="G331" s="47" t="s">
        <v>1200</v>
      </c>
      <c r="H331" s="47" t="s">
        <v>41</v>
      </c>
      <c r="I331" s="148">
        <v>5</v>
      </c>
      <c r="J331" s="148">
        <v>10000</v>
      </c>
      <c r="K331" s="149">
        <v>50000</v>
      </c>
      <c r="L331" s="66" t="s">
        <v>1386</v>
      </c>
      <c r="M331" s="119" t="s">
        <v>13</v>
      </c>
    </row>
    <row r="332" spans="1:13" ht="33.75" customHeight="1" x14ac:dyDescent="0.2">
      <c r="A332" s="52" t="s">
        <v>1598</v>
      </c>
      <c r="B332" s="47" t="s">
        <v>1197</v>
      </c>
      <c r="C332" s="46" t="s">
        <v>47</v>
      </c>
      <c r="D332" s="46" t="s">
        <v>36</v>
      </c>
      <c r="E332" s="47">
        <v>31161807</v>
      </c>
      <c r="F332" s="47">
        <v>92026918</v>
      </c>
      <c r="G332" s="46" t="s">
        <v>1201</v>
      </c>
      <c r="H332" s="47" t="s">
        <v>41</v>
      </c>
      <c r="I332" s="148">
        <v>24100</v>
      </c>
      <c r="J332" s="148">
        <v>10</v>
      </c>
      <c r="K332" s="149">
        <v>241000</v>
      </c>
      <c r="L332" s="66" t="s">
        <v>1387</v>
      </c>
      <c r="M332" s="119" t="s">
        <v>13</v>
      </c>
    </row>
    <row r="333" spans="1:13" ht="33.75" customHeight="1" x14ac:dyDescent="0.2">
      <c r="A333" s="52" t="s">
        <v>1598</v>
      </c>
      <c r="B333" s="47" t="s">
        <v>1197</v>
      </c>
      <c r="C333" s="46" t="s">
        <v>311</v>
      </c>
      <c r="D333" s="46" t="s">
        <v>1202</v>
      </c>
      <c r="E333" s="46">
        <v>30171516</v>
      </c>
      <c r="F333" s="46">
        <v>92008475</v>
      </c>
      <c r="G333" s="46" t="s">
        <v>1203</v>
      </c>
      <c r="H333" s="47" t="s">
        <v>1204</v>
      </c>
      <c r="I333" s="148">
        <v>25</v>
      </c>
      <c r="J333" s="148">
        <v>5000</v>
      </c>
      <c r="K333" s="149">
        <v>125000</v>
      </c>
      <c r="L333" s="66" t="s">
        <v>1388</v>
      </c>
      <c r="M333" s="119" t="s">
        <v>13</v>
      </c>
    </row>
    <row r="334" spans="1:13" ht="33.75" customHeight="1" x14ac:dyDescent="0.2">
      <c r="A334" s="52" t="s">
        <v>1598</v>
      </c>
      <c r="B334" s="47" t="s">
        <v>1197</v>
      </c>
      <c r="C334" s="46" t="s">
        <v>28</v>
      </c>
      <c r="D334" s="46" t="s">
        <v>48</v>
      </c>
      <c r="E334" s="46" t="s">
        <v>444</v>
      </c>
      <c r="F334" s="46" t="s">
        <v>1205</v>
      </c>
      <c r="G334" s="46" t="s">
        <v>1206</v>
      </c>
      <c r="H334" s="47" t="s">
        <v>1187</v>
      </c>
      <c r="I334" s="148">
        <v>209.33333300000001</v>
      </c>
      <c r="J334" s="148">
        <v>1323</v>
      </c>
      <c r="K334" s="149">
        <v>276947.99955900002</v>
      </c>
      <c r="L334" s="66" t="s">
        <v>1389</v>
      </c>
      <c r="M334" s="119" t="s">
        <v>13</v>
      </c>
    </row>
    <row r="335" spans="1:13" ht="33.75" customHeight="1" x14ac:dyDescent="0.2">
      <c r="A335" s="52" t="s">
        <v>1598</v>
      </c>
      <c r="B335" s="47" t="s">
        <v>1197</v>
      </c>
      <c r="C335" s="46" t="s">
        <v>170</v>
      </c>
      <c r="D335" s="46" t="s">
        <v>1207</v>
      </c>
      <c r="E335" s="46" t="s">
        <v>1208</v>
      </c>
      <c r="F335" s="47"/>
      <c r="G335" s="46" t="s">
        <v>1209</v>
      </c>
      <c r="H335" s="47" t="s">
        <v>41</v>
      </c>
      <c r="I335" s="148">
        <v>12040</v>
      </c>
      <c r="J335" s="148">
        <v>70</v>
      </c>
      <c r="K335" s="149">
        <v>842800</v>
      </c>
      <c r="L335" s="66" t="s">
        <v>1390</v>
      </c>
      <c r="M335" s="119" t="s">
        <v>13</v>
      </c>
    </row>
    <row r="336" spans="1:13" ht="33.75" customHeight="1" x14ac:dyDescent="0.2">
      <c r="A336" s="52" t="s">
        <v>1598</v>
      </c>
      <c r="B336" s="47" t="s">
        <v>1197</v>
      </c>
      <c r="C336" s="46" t="s">
        <v>170</v>
      </c>
      <c r="D336" s="46" t="s">
        <v>48</v>
      </c>
      <c r="E336" s="46" t="s">
        <v>1208</v>
      </c>
      <c r="F336" s="46" t="s">
        <v>1210</v>
      </c>
      <c r="G336" s="47" t="s">
        <v>1211</v>
      </c>
      <c r="H336" s="47" t="s">
        <v>41</v>
      </c>
      <c r="I336" s="148">
        <v>5</v>
      </c>
      <c r="J336" s="148">
        <v>3000</v>
      </c>
      <c r="K336" s="149">
        <v>15000</v>
      </c>
      <c r="L336" s="66" t="s">
        <v>1391</v>
      </c>
      <c r="M336" s="119" t="s">
        <v>13</v>
      </c>
    </row>
    <row r="337" spans="1:13" ht="33.75" customHeight="1" x14ac:dyDescent="0.2">
      <c r="A337" s="52" t="s">
        <v>1598</v>
      </c>
      <c r="B337" s="47" t="s">
        <v>1197</v>
      </c>
      <c r="C337" s="46" t="s">
        <v>954</v>
      </c>
      <c r="D337" s="46" t="s">
        <v>22</v>
      </c>
      <c r="E337" s="46" t="s">
        <v>1212</v>
      </c>
      <c r="F337" s="46" t="s">
        <v>1213</v>
      </c>
      <c r="G337" s="46" t="s">
        <v>1214</v>
      </c>
      <c r="H337" s="47" t="s">
        <v>41</v>
      </c>
      <c r="I337" s="148">
        <v>0</v>
      </c>
      <c r="J337" s="148">
        <v>3.47</v>
      </c>
      <c r="K337" s="149">
        <v>0</v>
      </c>
      <c r="L337" s="66" t="s">
        <v>1392</v>
      </c>
      <c r="M337" s="119" t="s">
        <v>13</v>
      </c>
    </row>
    <row r="338" spans="1:13" ht="33.75" customHeight="1" x14ac:dyDescent="0.2">
      <c r="A338" s="52" t="s">
        <v>1598</v>
      </c>
      <c r="B338" s="47" t="s">
        <v>1197</v>
      </c>
      <c r="C338" s="46" t="s">
        <v>954</v>
      </c>
      <c r="D338" s="46" t="s">
        <v>22</v>
      </c>
      <c r="E338" s="47">
        <v>31162204</v>
      </c>
      <c r="F338" s="47">
        <v>90032492</v>
      </c>
      <c r="G338" s="47" t="s">
        <v>1215</v>
      </c>
      <c r="H338" s="47" t="s">
        <v>41</v>
      </c>
      <c r="I338" s="148">
        <v>0</v>
      </c>
      <c r="J338" s="148">
        <v>20</v>
      </c>
      <c r="K338" s="149">
        <v>0</v>
      </c>
      <c r="L338" s="66" t="s">
        <v>1393</v>
      </c>
      <c r="M338" s="119" t="s">
        <v>13</v>
      </c>
    </row>
    <row r="339" spans="1:13" ht="33.75" customHeight="1" x14ac:dyDescent="0.2">
      <c r="A339" s="52" t="s">
        <v>1598</v>
      </c>
      <c r="B339" s="47" t="s">
        <v>1197</v>
      </c>
      <c r="C339" s="46" t="s">
        <v>35</v>
      </c>
      <c r="D339" s="46" t="s">
        <v>1216</v>
      </c>
      <c r="E339" s="47">
        <v>40171601</v>
      </c>
      <c r="F339" s="47">
        <v>92079726</v>
      </c>
      <c r="G339" s="46" t="s">
        <v>1217</v>
      </c>
      <c r="H339" s="47" t="s">
        <v>41</v>
      </c>
      <c r="I339" s="148">
        <v>13950</v>
      </c>
      <c r="J339" s="148">
        <v>3017.08</v>
      </c>
      <c r="K339" s="149">
        <v>42088266</v>
      </c>
      <c r="L339" s="66" t="s">
        <v>1394</v>
      </c>
      <c r="M339" s="119" t="s">
        <v>13</v>
      </c>
    </row>
    <row r="340" spans="1:13" ht="33.75" customHeight="1" x14ac:dyDescent="0.2">
      <c r="A340" s="52" t="s">
        <v>1598</v>
      </c>
      <c r="B340" s="47" t="s">
        <v>1197</v>
      </c>
      <c r="C340" s="46" t="s">
        <v>35</v>
      </c>
      <c r="D340" s="46" t="s">
        <v>1218</v>
      </c>
      <c r="E340" s="47">
        <v>40171601</v>
      </c>
      <c r="F340" s="47">
        <v>92079725</v>
      </c>
      <c r="G340" s="46" t="s">
        <v>1219</v>
      </c>
      <c r="H340" s="47" t="s">
        <v>41</v>
      </c>
      <c r="I340" s="148">
        <v>15150</v>
      </c>
      <c r="J340" s="148">
        <v>3367</v>
      </c>
      <c r="K340" s="149">
        <v>51010050</v>
      </c>
      <c r="L340" s="66" t="s">
        <v>1395</v>
      </c>
      <c r="M340" s="119" t="s">
        <v>13</v>
      </c>
    </row>
    <row r="341" spans="1:13" ht="33.75" customHeight="1" x14ac:dyDescent="0.2">
      <c r="A341" s="52" t="s">
        <v>1598</v>
      </c>
      <c r="B341" s="47" t="s">
        <v>1197</v>
      </c>
      <c r="C341" s="46" t="s">
        <v>35</v>
      </c>
      <c r="D341" s="46" t="s">
        <v>49</v>
      </c>
      <c r="E341" s="47">
        <v>40171601</v>
      </c>
      <c r="F341" s="47">
        <v>92079778</v>
      </c>
      <c r="G341" s="46" t="s">
        <v>1220</v>
      </c>
      <c r="H341" s="47" t="s">
        <v>41</v>
      </c>
      <c r="I341" s="148">
        <v>1400</v>
      </c>
      <c r="J341" s="148">
        <v>5807</v>
      </c>
      <c r="K341" s="149">
        <v>8129800</v>
      </c>
      <c r="L341" s="66" t="s">
        <v>1396</v>
      </c>
      <c r="M341" s="119" t="s">
        <v>13</v>
      </c>
    </row>
    <row r="342" spans="1:13" ht="33.75" customHeight="1" x14ac:dyDescent="0.2">
      <c r="A342" s="52" t="s">
        <v>1598</v>
      </c>
      <c r="B342" s="47">
        <v>20301</v>
      </c>
      <c r="C342" s="46" t="s">
        <v>35</v>
      </c>
      <c r="D342" s="46" t="s">
        <v>19</v>
      </c>
      <c r="E342" s="47">
        <v>40171601</v>
      </c>
      <c r="F342" s="47">
        <v>92079777</v>
      </c>
      <c r="G342" s="46" t="s">
        <v>1221</v>
      </c>
      <c r="H342" s="47" t="s">
        <v>41</v>
      </c>
      <c r="I342" s="148">
        <v>2020</v>
      </c>
      <c r="J342" s="148">
        <v>6300</v>
      </c>
      <c r="K342" s="149">
        <v>12726000</v>
      </c>
      <c r="L342" s="66" t="s">
        <v>1397</v>
      </c>
      <c r="M342" s="119" t="s">
        <v>13</v>
      </c>
    </row>
    <row r="343" spans="1:13" ht="33.75" customHeight="1" x14ac:dyDescent="0.2">
      <c r="A343" s="52" t="s">
        <v>1598</v>
      </c>
      <c r="B343" s="47">
        <v>20301</v>
      </c>
      <c r="C343" s="46" t="s">
        <v>1137</v>
      </c>
      <c r="D343" s="46" t="s">
        <v>1222</v>
      </c>
      <c r="E343" s="47">
        <v>23271812</v>
      </c>
      <c r="F343" s="47">
        <v>92011105</v>
      </c>
      <c r="G343" s="46" t="s">
        <v>1223</v>
      </c>
      <c r="H343" s="47" t="s">
        <v>1187</v>
      </c>
      <c r="I343" s="148">
        <v>60</v>
      </c>
      <c r="J343" s="148">
        <v>4000</v>
      </c>
      <c r="K343" s="149">
        <v>240000</v>
      </c>
      <c r="L343" s="66" t="s">
        <v>1398</v>
      </c>
      <c r="M343" s="119" t="s">
        <v>13</v>
      </c>
    </row>
    <row r="344" spans="1:13" ht="33.75" customHeight="1" x14ac:dyDescent="0.2">
      <c r="A344" s="52" t="s">
        <v>1598</v>
      </c>
      <c r="B344" s="47">
        <v>20303</v>
      </c>
      <c r="C344" s="46" t="s">
        <v>170</v>
      </c>
      <c r="D344" s="46" t="s">
        <v>174</v>
      </c>
      <c r="E344" s="47">
        <v>56121506</v>
      </c>
      <c r="F344" s="47">
        <v>92078664</v>
      </c>
      <c r="G344" s="46" t="s">
        <v>1224</v>
      </c>
      <c r="H344" s="47" t="s">
        <v>1225</v>
      </c>
      <c r="I344" s="148">
        <v>2020</v>
      </c>
      <c r="J344" s="148">
        <v>33866</v>
      </c>
      <c r="K344" s="149">
        <v>68409320</v>
      </c>
      <c r="L344" s="66" t="s">
        <v>1399</v>
      </c>
      <c r="M344" s="119" t="s">
        <v>13</v>
      </c>
    </row>
    <row r="345" spans="1:13" ht="33.75" customHeight="1" x14ac:dyDescent="0.2">
      <c r="A345" s="52" t="s">
        <v>1598</v>
      </c>
      <c r="B345" s="47">
        <v>20306</v>
      </c>
      <c r="C345" s="46" t="s">
        <v>1226</v>
      </c>
      <c r="D345" s="46" t="s">
        <v>1227</v>
      </c>
      <c r="E345" s="47">
        <v>24141501</v>
      </c>
      <c r="F345" s="47">
        <v>92086135</v>
      </c>
      <c r="G345" s="46" t="s">
        <v>1228</v>
      </c>
      <c r="H345" s="47" t="s">
        <v>41</v>
      </c>
      <c r="I345" s="148">
        <v>140</v>
      </c>
      <c r="J345" s="148">
        <v>5475</v>
      </c>
      <c r="K345" s="149">
        <v>766500</v>
      </c>
      <c r="L345" s="66" t="s">
        <v>1400</v>
      </c>
      <c r="M345" s="119" t="s">
        <v>13</v>
      </c>
    </row>
    <row r="346" spans="1:13" ht="33.75" customHeight="1" x14ac:dyDescent="0.2">
      <c r="A346" s="52" t="s">
        <v>1598</v>
      </c>
      <c r="B346" s="47">
        <v>20399</v>
      </c>
      <c r="C346" s="46" t="s">
        <v>33</v>
      </c>
      <c r="D346" s="46" t="s">
        <v>719</v>
      </c>
      <c r="E346" s="47">
        <v>31191501</v>
      </c>
      <c r="F346" s="47">
        <v>90029813</v>
      </c>
      <c r="G346" s="47" t="s">
        <v>1229</v>
      </c>
      <c r="H346" s="47" t="s">
        <v>41</v>
      </c>
      <c r="I346" s="148">
        <v>5251.6666666666661</v>
      </c>
      <c r="J346" s="148">
        <v>190.28</v>
      </c>
      <c r="K346" s="149">
        <v>999287.13333333319</v>
      </c>
      <c r="L346" s="66" t="s">
        <v>1401</v>
      </c>
      <c r="M346" s="119" t="s">
        <v>13</v>
      </c>
    </row>
    <row r="347" spans="1:13" ht="33.75" customHeight="1" x14ac:dyDescent="0.2">
      <c r="A347" s="52" t="s">
        <v>1598</v>
      </c>
      <c r="B347" s="47">
        <v>20399</v>
      </c>
      <c r="C347" s="46" t="s">
        <v>33</v>
      </c>
      <c r="D347" s="46" t="s">
        <v>643</v>
      </c>
      <c r="E347" s="47">
        <v>23131507</v>
      </c>
      <c r="F347" s="47">
        <v>92078660</v>
      </c>
      <c r="G347" s="47" t="s">
        <v>1230</v>
      </c>
      <c r="H347" s="47" t="s">
        <v>1204</v>
      </c>
      <c r="I347" s="148">
        <v>311.66666670000001</v>
      </c>
      <c r="J347" s="148">
        <v>8000</v>
      </c>
      <c r="K347" s="149">
        <v>2493333.3336</v>
      </c>
      <c r="L347" s="66" t="s">
        <v>1402</v>
      </c>
      <c r="M347" s="119" t="s">
        <v>13</v>
      </c>
    </row>
    <row r="348" spans="1:13" ht="33.75" customHeight="1" x14ac:dyDescent="0.2">
      <c r="A348" s="52" t="s">
        <v>1598</v>
      </c>
      <c r="B348" s="47">
        <v>20399</v>
      </c>
      <c r="C348" s="46" t="s">
        <v>954</v>
      </c>
      <c r="D348" s="46" t="s">
        <v>19</v>
      </c>
      <c r="E348" s="47">
        <v>31162204</v>
      </c>
      <c r="F348" s="47">
        <v>90032492</v>
      </c>
      <c r="G348" s="47" t="s">
        <v>1231</v>
      </c>
      <c r="H348" s="47" t="s">
        <v>41</v>
      </c>
      <c r="I348" s="148">
        <v>71100</v>
      </c>
      <c r="J348" s="148">
        <v>3.47</v>
      </c>
      <c r="K348" s="149">
        <v>246717</v>
      </c>
      <c r="L348" s="66" t="s">
        <v>1403</v>
      </c>
      <c r="M348" s="119" t="s">
        <v>13</v>
      </c>
    </row>
    <row r="349" spans="1:13" ht="33.75" customHeight="1" x14ac:dyDescent="0.2">
      <c r="A349" s="52" t="s">
        <v>1598</v>
      </c>
      <c r="B349" s="47">
        <v>20399</v>
      </c>
      <c r="C349" s="46" t="s">
        <v>954</v>
      </c>
      <c r="D349" s="46" t="s">
        <v>19</v>
      </c>
      <c r="E349" s="47">
        <v>31162204</v>
      </c>
      <c r="F349" s="47">
        <v>90032492</v>
      </c>
      <c r="G349" s="47" t="s">
        <v>1232</v>
      </c>
      <c r="H349" s="47" t="s">
        <v>41</v>
      </c>
      <c r="I349" s="148">
        <v>200000</v>
      </c>
      <c r="J349" s="148">
        <v>20</v>
      </c>
      <c r="K349" s="149">
        <v>4000000</v>
      </c>
      <c r="L349" s="66" t="s">
        <v>1404</v>
      </c>
      <c r="M349" s="119" t="s">
        <v>13</v>
      </c>
    </row>
    <row r="350" spans="1:13" ht="33.75" customHeight="1" x14ac:dyDescent="0.2">
      <c r="A350" s="52" t="s">
        <v>1598</v>
      </c>
      <c r="B350" s="46">
        <v>20401</v>
      </c>
      <c r="C350" s="46" t="s">
        <v>1173</v>
      </c>
      <c r="D350" s="46" t="s">
        <v>26</v>
      </c>
      <c r="E350" s="47" t="s">
        <v>1233</v>
      </c>
      <c r="F350" s="47" t="s">
        <v>1234</v>
      </c>
      <c r="G350" s="46" t="s">
        <v>1235</v>
      </c>
      <c r="H350" s="47" t="s">
        <v>41</v>
      </c>
      <c r="I350" s="148">
        <v>1</v>
      </c>
      <c r="J350" s="148">
        <v>11046500</v>
      </c>
      <c r="K350" s="149">
        <v>11046500</v>
      </c>
      <c r="L350" s="66" t="s">
        <v>1405</v>
      </c>
      <c r="M350" s="119" t="s">
        <v>13</v>
      </c>
    </row>
    <row r="351" spans="1:13" ht="33.75" customHeight="1" x14ac:dyDescent="0.2">
      <c r="A351" s="52" t="s">
        <v>1598</v>
      </c>
      <c r="B351" s="47">
        <v>20402</v>
      </c>
      <c r="C351" s="46" t="s">
        <v>1173</v>
      </c>
      <c r="D351" s="46" t="s">
        <v>59</v>
      </c>
      <c r="E351" s="47" t="s">
        <v>1236</v>
      </c>
      <c r="F351" s="47" t="s">
        <v>1237</v>
      </c>
      <c r="G351" s="47" t="s">
        <v>1238</v>
      </c>
      <c r="H351" s="47" t="s">
        <v>41</v>
      </c>
      <c r="I351" s="148">
        <v>1</v>
      </c>
      <c r="J351" s="148">
        <v>9157700</v>
      </c>
      <c r="K351" s="149">
        <v>9157700</v>
      </c>
      <c r="L351" s="66" t="s">
        <v>1406</v>
      </c>
      <c r="M351" s="119" t="s">
        <v>13</v>
      </c>
    </row>
    <row r="352" spans="1:13" ht="33.75" customHeight="1" x14ac:dyDescent="0.2">
      <c r="A352" s="52" t="s">
        <v>1598</v>
      </c>
      <c r="B352" s="46" t="s">
        <v>1239</v>
      </c>
      <c r="C352" s="46" t="s">
        <v>18</v>
      </c>
      <c r="D352" s="46" t="s">
        <v>920</v>
      </c>
      <c r="E352" s="47" t="s">
        <v>1240</v>
      </c>
      <c r="F352" s="47" t="s">
        <v>1241</v>
      </c>
      <c r="G352" s="217" t="s">
        <v>1242</v>
      </c>
      <c r="H352" s="47" t="s">
        <v>41</v>
      </c>
      <c r="I352" s="148">
        <v>10</v>
      </c>
      <c r="J352" s="148">
        <v>150000</v>
      </c>
      <c r="K352" s="149">
        <v>1500000</v>
      </c>
      <c r="L352" s="66" t="s">
        <v>1407</v>
      </c>
      <c r="M352" s="119" t="s">
        <v>13</v>
      </c>
    </row>
    <row r="353" spans="1:13" ht="33.75" customHeight="1" x14ac:dyDescent="0.2">
      <c r="A353" s="52" t="s">
        <v>1598</v>
      </c>
      <c r="B353" s="46" t="s">
        <v>1239</v>
      </c>
      <c r="C353" s="46" t="s">
        <v>18</v>
      </c>
      <c r="D353" s="46" t="s">
        <v>1243</v>
      </c>
      <c r="E353" s="47" t="s">
        <v>1240</v>
      </c>
      <c r="F353" s="47" t="s">
        <v>1244</v>
      </c>
      <c r="G353" s="117" t="s">
        <v>1245</v>
      </c>
      <c r="H353" s="47" t="s">
        <v>41</v>
      </c>
      <c r="I353" s="148">
        <v>10</v>
      </c>
      <c r="J353" s="148">
        <v>40000</v>
      </c>
      <c r="K353" s="149">
        <v>400000</v>
      </c>
      <c r="L353" s="66" t="s">
        <v>1408</v>
      </c>
      <c r="M353" s="119" t="s">
        <v>13</v>
      </c>
    </row>
    <row r="354" spans="1:13" ht="33.75" customHeight="1" x14ac:dyDescent="0.2">
      <c r="A354" s="52" t="s">
        <v>1598</v>
      </c>
      <c r="B354" s="46" t="s">
        <v>1239</v>
      </c>
      <c r="C354" s="46" t="s">
        <v>18</v>
      </c>
      <c r="D354" s="46" t="s">
        <v>1246</v>
      </c>
      <c r="E354" s="47" t="s">
        <v>1240</v>
      </c>
      <c r="F354" s="47" t="s">
        <v>1247</v>
      </c>
      <c r="G354" s="46" t="s">
        <v>1248</v>
      </c>
      <c r="H354" s="47" t="s">
        <v>41</v>
      </c>
      <c r="I354" s="148">
        <v>10</v>
      </c>
      <c r="J354" s="148">
        <v>75000</v>
      </c>
      <c r="K354" s="149">
        <v>750000</v>
      </c>
      <c r="L354" s="66" t="s">
        <v>1409</v>
      </c>
      <c r="M354" s="119" t="s">
        <v>13</v>
      </c>
    </row>
    <row r="355" spans="1:13" ht="33.75" customHeight="1" x14ac:dyDescent="0.2">
      <c r="A355" s="52" t="s">
        <v>1598</v>
      </c>
      <c r="B355" s="46" t="s">
        <v>1239</v>
      </c>
      <c r="C355" s="46" t="s">
        <v>18</v>
      </c>
      <c r="D355" s="46" t="s">
        <v>1249</v>
      </c>
      <c r="E355" s="47" t="s">
        <v>1240</v>
      </c>
      <c r="F355" s="47" t="s">
        <v>1250</v>
      </c>
      <c r="G355" s="47" t="s">
        <v>1251</v>
      </c>
      <c r="H355" s="47" t="s">
        <v>41</v>
      </c>
      <c r="I355" s="148">
        <v>10</v>
      </c>
      <c r="J355" s="148">
        <v>111540</v>
      </c>
      <c r="K355" s="149">
        <v>1115400</v>
      </c>
      <c r="L355" s="66" t="s">
        <v>1410</v>
      </c>
      <c r="M355" s="119" t="s">
        <v>13</v>
      </c>
    </row>
    <row r="356" spans="1:13" ht="33.75" customHeight="1" x14ac:dyDescent="0.2">
      <c r="A356" s="52" t="s">
        <v>1598</v>
      </c>
      <c r="B356" s="46" t="s">
        <v>1239</v>
      </c>
      <c r="C356" s="46" t="s">
        <v>14</v>
      </c>
      <c r="D356" s="46" t="s">
        <v>136</v>
      </c>
      <c r="E356" s="47" t="s">
        <v>1252</v>
      </c>
      <c r="F356" s="47" t="s">
        <v>1253</v>
      </c>
      <c r="G356" s="46" t="s">
        <v>1254</v>
      </c>
      <c r="H356" s="47" t="s">
        <v>41</v>
      </c>
      <c r="I356" s="148">
        <v>10</v>
      </c>
      <c r="J356" s="148">
        <v>15000</v>
      </c>
      <c r="K356" s="149">
        <v>150000</v>
      </c>
      <c r="L356" s="66" t="s">
        <v>1411</v>
      </c>
      <c r="M356" s="119" t="s">
        <v>13</v>
      </c>
    </row>
    <row r="357" spans="1:13" ht="33.75" customHeight="1" x14ac:dyDescent="0.2">
      <c r="A357" s="52" t="s">
        <v>1598</v>
      </c>
      <c r="B357" s="47">
        <v>29901</v>
      </c>
      <c r="C357" s="46" t="s">
        <v>28</v>
      </c>
      <c r="D357" s="46" t="s">
        <v>280</v>
      </c>
      <c r="E357" s="47">
        <v>44121706</v>
      </c>
      <c r="F357" s="46">
        <v>90014332</v>
      </c>
      <c r="G357" s="46" t="s">
        <v>1255</v>
      </c>
      <c r="H357" s="47" t="s">
        <v>41</v>
      </c>
      <c r="I357" s="148">
        <v>200</v>
      </c>
      <c r="J357" s="148">
        <v>250</v>
      </c>
      <c r="K357" s="149">
        <v>50000</v>
      </c>
      <c r="L357" s="66" t="s">
        <v>1412</v>
      </c>
      <c r="M357" s="119" t="s">
        <v>13</v>
      </c>
    </row>
    <row r="358" spans="1:13" ht="33.75" customHeight="1" x14ac:dyDescent="0.2">
      <c r="A358" s="52" t="s">
        <v>1598</v>
      </c>
      <c r="B358" s="47">
        <v>29903</v>
      </c>
      <c r="C358" s="46" t="s">
        <v>16</v>
      </c>
      <c r="D358" s="46" t="s">
        <v>1256</v>
      </c>
      <c r="E358" s="47">
        <v>14111703</v>
      </c>
      <c r="F358" s="47">
        <v>92001788</v>
      </c>
      <c r="G358" s="47" t="s">
        <v>1257</v>
      </c>
      <c r="H358" s="47" t="s">
        <v>41</v>
      </c>
      <c r="I358" s="148">
        <v>100</v>
      </c>
      <c r="J358" s="148">
        <v>4000</v>
      </c>
      <c r="K358" s="149">
        <v>400000</v>
      </c>
      <c r="L358" s="66" t="s">
        <v>1413</v>
      </c>
      <c r="M358" s="119" t="s">
        <v>13</v>
      </c>
    </row>
    <row r="359" spans="1:13" ht="33.75" customHeight="1" x14ac:dyDescent="0.2">
      <c r="A359" s="52" t="s">
        <v>1598</v>
      </c>
      <c r="B359" s="47">
        <v>29904</v>
      </c>
      <c r="C359" s="46" t="s">
        <v>38</v>
      </c>
      <c r="D359" s="46" t="s">
        <v>167</v>
      </c>
      <c r="E359" s="46" t="s">
        <v>1258</v>
      </c>
      <c r="F359" s="46" t="s">
        <v>1259</v>
      </c>
      <c r="G359" s="46" t="s">
        <v>1260</v>
      </c>
      <c r="H359" s="47" t="s">
        <v>309</v>
      </c>
      <c r="I359" s="148">
        <v>30</v>
      </c>
      <c r="J359" s="148">
        <v>10000</v>
      </c>
      <c r="K359" s="149">
        <v>300000</v>
      </c>
      <c r="L359" s="66" t="s">
        <v>1414</v>
      </c>
      <c r="M359" s="119" t="s">
        <v>13</v>
      </c>
    </row>
    <row r="360" spans="1:13" ht="33.75" customHeight="1" x14ac:dyDescent="0.2">
      <c r="A360" s="52" t="s">
        <v>1598</v>
      </c>
      <c r="B360" s="47">
        <v>29904</v>
      </c>
      <c r="C360" s="46" t="s">
        <v>1261</v>
      </c>
      <c r="D360" s="46" t="s">
        <v>744</v>
      </c>
      <c r="E360" s="47">
        <v>47131501</v>
      </c>
      <c r="F360" s="47">
        <v>92001325</v>
      </c>
      <c r="G360" s="46" t="s">
        <v>1262</v>
      </c>
      <c r="H360" s="47" t="s">
        <v>41</v>
      </c>
      <c r="I360" s="148">
        <v>20</v>
      </c>
      <c r="J360" s="148">
        <v>6000</v>
      </c>
      <c r="K360" s="149">
        <v>120000</v>
      </c>
      <c r="L360" s="66" t="s">
        <v>1415</v>
      </c>
      <c r="M360" s="119" t="s">
        <v>13</v>
      </c>
    </row>
    <row r="361" spans="1:13" ht="33.75" customHeight="1" x14ac:dyDescent="0.2">
      <c r="A361" s="52" t="s">
        <v>1598</v>
      </c>
      <c r="B361" s="47">
        <v>29904</v>
      </c>
      <c r="C361" s="46" t="s">
        <v>1261</v>
      </c>
      <c r="D361" s="46" t="s">
        <v>1263</v>
      </c>
      <c r="E361" s="47">
        <v>47131501</v>
      </c>
      <c r="F361" s="47">
        <v>92001325</v>
      </c>
      <c r="G361" s="46" t="s">
        <v>1264</v>
      </c>
      <c r="H361" s="47" t="s">
        <v>41</v>
      </c>
      <c r="I361" s="148">
        <v>20</v>
      </c>
      <c r="J361" s="148">
        <v>6000</v>
      </c>
      <c r="K361" s="149">
        <v>120000</v>
      </c>
      <c r="L361" s="66" t="s">
        <v>1416</v>
      </c>
      <c r="M361" s="119" t="s">
        <v>13</v>
      </c>
    </row>
    <row r="362" spans="1:13" ht="33.75" customHeight="1" x14ac:dyDescent="0.2">
      <c r="A362" s="52" t="s">
        <v>1598</v>
      </c>
      <c r="B362" s="47">
        <v>29904</v>
      </c>
      <c r="C362" s="46" t="s">
        <v>33</v>
      </c>
      <c r="D362" s="46" t="s">
        <v>22</v>
      </c>
      <c r="E362" s="47">
        <v>53102799</v>
      </c>
      <c r="F362" s="47">
        <v>92010790</v>
      </c>
      <c r="G362" s="46" t="s">
        <v>1265</v>
      </c>
      <c r="H362" s="47" t="s">
        <v>41</v>
      </c>
      <c r="I362" s="148">
        <v>100</v>
      </c>
      <c r="J362" s="148">
        <v>25000</v>
      </c>
      <c r="K362" s="149">
        <v>2500000</v>
      </c>
      <c r="L362" s="66" t="s">
        <v>1417</v>
      </c>
      <c r="M362" s="119" t="s">
        <v>13</v>
      </c>
    </row>
    <row r="363" spans="1:13" ht="33.75" customHeight="1" x14ac:dyDescent="0.2">
      <c r="A363" s="52" t="s">
        <v>1598</v>
      </c>
      <c r="B363" s="47">
        <v>29904</v>
      </c>
      <c r="C363" s="46" t="s">
        <v>35</v>
      </c>
      <c r="D363" s="46" t="s">
        <v>36</v>
      </c>
      <c r="E363" s="47">
        <v>46181708</v>
      </c>
      <c r="F363" s="47">
        <v>92014429</v>
      </c>
      <c r="G363" s="46" t="s">
        <v>1266</v>
      </c>
      <c r="H363" s="47" t="s">
        <v>41</v>
      </c>
      <c r="I363" s="148">
        <v>6000</v>
      </c>
      <c r="J363" s="148">
        <v>50</v>
      </c>
      <c r="K363" s="149">
        <v>300000</v>
      </c>
      <c r="L363" s="66" t="s">
        <v>1418</v>
      </c>
      <c r="M363" s="119" t="s">
        <v>13</v>
      </c>
    </row>
    <row r="364" spans="1:13" ht="33.75" customHeight="1" x14ac:dyDescent="0.2">
      <c r="A364" s="52" t="s">
        <v>1598</v>
      </c>
      <c r="B364" s="47">
        <v>29904</v>
      </c>
      <c r="C364" s="46" t="s">
        <v>16</v>
      </c>
      <c r="D364" s="46" t="s">
        <v>878</v>
      </c>
      <c r="E364" s="47">
        <v>46181501</v>
      </c>
      <c r="F364" s="47">
        <v>92007915</v>
      </c>
      <c r="G364" s="46" t="s">
        <v>1267</v>
      </c>
      <c r="H364" s="47" t="s">
        <v>41</v>
      </c>
      <c r="I364" s="148">
        <v>55</v>
      </c>
      <c r="J364" s="148">
        <v>20000</v>
      </c>
      <c r="K364" s="149">
        <v>1100000</v>
      </c>
      <c r="L364" s="66" t="s">
        <v>1419</v>
      </c>
      <c r="M364" s="119" t="s">
        <v>13</v>
      </c>
    </row>
    <row r="365" spans="1:13" ht="33.75" customHeight="1" x14ac:dyDescent="0.2">
      <c r="A365" s="52" t="s">
        <v>1598</v>
      </c>
      <c r="B365" s="47">
        <v>29904</v>
      </c>
      <c r="C365" s="46" t="s">
        <v>16</v>
      </c>
      <c r="D365" s="46" t="s">
        <v>878</v>
      </c>
      <c r="E365" s="47">
        <v>46181501</v>
      </c>
      <c r="F365" s="47">
        <v>90029070</v>
      </c>
      <c r="G365" s="46" t="s">
        <v>1268</v>
      </c>
      <c r="H365" s="47" t="s">
        <v>41</v>
      </c>
      <c r="I365" s="148">
        <v>50</v>
      </c>
      <c r="J365" s="148">
        <v>10000</v>
      </c>
      <c r="K365" s="149">
        <v>500000</v>
      </c>
      <c r="L365" s="66" t="s">
        <v>1420</v>
      </c>
      <c r="M365" s="119" t="s">
        <v>13</v>
      </c>
    </row>
    <row r="366" spans="1:13" ht="33.75" customHeight="1" x14ac:dyDescent="0.2">
      <c r="A366" s="52" t="s">
        <v>1598</v>
      </c>
      <c r="B366" s="47">
        <v>29904</v>
      </c>
      <c r="C366" s="46" t="s">
        <v>16</v>
      </c>
      <c r="D366" s="46" t="s">
        <v>1269</v>
      </c>
      <c r="E366" s="47">
        <v>46181516</v>
      </c>
      <c r="F366" s="47">
        <v>90017803</v>
      </c>
      <c r="G366" s="46" t="s">
        <v>1270</v>
      </c>
      <c r="H366" s="47" t="s">
        <v>41</v>
      </c>
      <c r="I366" s="148">
        <v>0</v>
      </c>
      <c r="J366" s="148">
        <v>5000</v>
      </c>
      <c r="K366" s="149">
        <v>0</v>
      </c>
      <c r="L366" s="66" t="s">
        <v>1421</v>
      </c>
      <c r="M366" s="119" t="s">
        <v>13</v>
      </c>
    </row>
    <row r="367" spans="1:13" ht="33.75" customHeight="1" x14ac:dyDescent="0.2">
      <c r="A367" s="52" t="s">
        <v>1598</v>
      </c>
      <c r="B367" s="47">
        <v>29905</v>
      </c>
      <c r="C367" s="46" t="s">
        <v>16</v>
      </c>
      <c r="D367" s="46" t="s">
        <v>31</v>
      </c>
      <c r="E367" s="46" t="s">
        <v>1271</v>
      </c>
      <c r="F367" s="46">
        <v>92074174</v>
      </c>
      <c r="G367" s="46" t="s">
        <v>1272</v>
      </c>
      <c r="H367" s="47" t="s">
        <v>1178</v>
      </c>
      <c r="I367" s="148">
        <v>454.20000000000005</v>
      </c>
      <c r="J367" s="148">
        <v>1000</v>
      </c>
      <c r="K367" s="149">
        <v>454200.00000000006</v>
      </c>
      <c r="L367" s="66" t="s">
        <v>1422</v>
      </c>
      <c r="M367" s="119" t="s">
        <v>13</v>
      </c>
    </row>
    <row r="368" spans="1:13" ht="33.75" customHeight="1" x14ac:dyDescent="0.2">
      <c r="A368" s="52" t="s">
        <v>1598</v>
      </c>
      <c r="B368" s="47">
        <v>29905</v>
      </c>
      <c r="C368" s="46" t="s">
        <v>210</v>
      </c>
      <c r="D368" s="46" t="s">
        <v>22</v>
      </c>
      <c r="E368" s="47">
        <v>47131803</v>
      </c>
      <c r="F368" s="47">
        <v>92001346</v>
      </c>
      <c r="G368" s="46" t="s">
        <v>1273</v>
      </c>
      <c r="H368" s="47" t="s">
        <v>1178</v>
      </c>
      <c r="I368" s="148">
        <v>454.20000000000005</v>
      </c>
      <c r="J368" s="148">
        <v>1500</v>
      </c>
      <c r="K368" s="149">
        <v>681300.00000000012</v>
      </c>
      <c r="L368" s="66" t="s">
        <v>1423</v>
      </c>
      <c r="M368" s="119" t="s">
        <v>13</v>
      </c>
    </row>
    <row r="369" spans="1:13" ht="33.75" customHeight="1" x14ac:dyDescent="0.2">
      <c r="A369" s="52" t="s">
        <v>1598</v>
      </c>
      <c r="B369" s="47">
        <v>29905</v>
      </c>
      <c r="C369" s="46" t="s">
        <v>14</v>
      </c>
      <c r="D369" s="46" t="s">
        <v>22</v>
      </c>
      <c r="E369" s="47">
        <v>47131604</v>
      </c>
      <c r="F369" s="47">
        <v>90033622</v>
      </c>
      <c r="G369" s="46" t="s">
        <v>1274</v>
      </c>
      <c r="H369" s="47" t="s">
        <v>41</v>
      </c>
      <c r="I369" s="148">
        <v>24</v>
      </c>
      <c r="J369" s="148">
        <v>4000</v>
      </c>
      <c r="K369" s="149">
        <v>96000</v>
      </c>
      <c r="L369" s="66" t="s">
        <v>1424</v>
      </c>
      <c r="M369" s="119" t="s">
        <v>13</v>
      </c>
    </row>
    <row r="370" spans="1:13" ht="33.75" customHeight="1" x14ac:dyDescent="0.2">
      <c r="A370" s="52" t="s">
        <v>1598</v>
      </c>
      <c r="B370" s="47">
        <v>29905</v>
      </c>
      <c r="C370" s="46" t="s">
        <v>14</v>
      </c>
      <c r="D370" s="46" t="s">
        <v>1275</v>
      </c>
      <c r="E370" s="47">
        <v>47131604</v>
      </c>
      <c r="F370" s="47">
        <v>92001361</v>
      </c>
      <c r="G370" s="46" t="s">
        <v>1276</v>
      </c>
      <c r="H370" s="47" t="s">
        <v>41</v>
      </c>
      <c r="I370" s="148">
        <v>5</v>
      </c>
      <c r="J370" s="148">
        <v>4000</v>
      </c>
      <c r="K370" s="149">
        <v>20000</v>
      </c>
      <c r="L370" s="66" t="s">
        <v>1425</v>
      </c>
      <c r="M370" s="119" t="s">
        <v>13</v>
      </c>
    </row>
    <row r="371" spans="1:13" ht="33.75" customHeight="1" x14ac:dyDescent="0.2">
      <c r="A371" s="52" t="s">
        <v>1598</v>
      </c>
      <c r="B371" s="47">
        <v>29905</v>
      </c>
      <c r="C371" s="46" t="s">
        <v>14</v>
      </c>
      <c r="D371" s="46" t="s">
        <v>245</v>
      </c>
      <c r="E371" s="47">
        <v>47131604</v>
      </c>
      <c r="F371" s="47">
        <v>92001810</v>
      </c>
      <c r="G371" s="46" t="s">
        <v>1277</v>
      </c>
      <c r="H371" s="47" t="s">
        <v>41</v>
      </c>
      <c r="I371" s="148">
        <v>20</v>
      </c>
      <c r="J371" s="148">
        <v>5000</v>
      </c>
      <c r="K371" s="149">
        <v>100000</v>
      </c>
      <c r="L371" s="66" t="s">
        <v>1426</v>
      </c>
      <c r="M371" s="119" t="s">
        <v>13</v>
      </c>
    </row>
    <row r="372" spans="1:13" ht="33.75" customHeight="1" x14ac:dyDescent="0.2">
      <c r="A372" s="52" t="s">
        <v>1598</v>
      </c>
      <c r="B372" s="47">
        <v>29905</v>
      </c>
      <c r="C372" s="46" t="s">
        <v>14</v>
      </c>
      <c r="D372" s="46" t="s">
        <v>317</v>
      </c>
      <c r="E372" s="47">
        <v>47131604</v>
      </c>
      <c r="F372" s="47">
        <v>92012651</v>
      </c>
      <c r="G372" s="46" t="s">
        <v>1278</v>
      </c>
      <c r="H372" s="47" t="s">
        <v>41</v>
      </c>
      <c r="I372" s="148">
        <v>50</v>
      </c>
      <c r="J372" s="148">
        <v>3000</v>
      </c>
      <c r="K372" s="149">
        <v>150000</v>
      </c>
      <c r="L372" s="66" t="s">
        <v>1427</v>
      </c>
      <c r="M372" s="119" t="s">
        <v>13</v>
      </c>
    </row>
    <row r="373" spans="1:13" ht="33.75" customHeight="1" x14ac:dyDescent="0.2">
      <c r="A373" s="52" t="s">
        <v>1598</v>
      </c>
      <c r="B373" s="47">
        <v>29905</v>
      </c>
      <c r="C373" s="46" t="s">
        <v>34</v>
      </c>
      <c r="D373" s="46" t="s">
        <v>22</v>
      </c>
      <c r="E373" s="47">
        <v>47131602</v>
      </c>
      <c r="F373" s="47">
        <v>92076013</v>
      </c>
      <c r="G373" s="46" t="s">
        <v>1279</v>
      </c>
      <c r="H373" s="47" t="s">
        <v>41</v>
      </c>
      <c r="I373" s="148">
        <v>50</v>
      </c>
      <c r="J373" s="148">
        <v>500</v>
      </c>
      <c r="K373" s="149">
        <v>25000</v>
      </c>
      <c r="L373" s="66" t="s">
        <v>1428</v>
      </c>
      <c r="M373" s="119" t="s">
        <v>13</v>
      </c>
    </row>
    <row r="374" spans="1:13" ht="33.75" customHeight="1" x14ac:dyDescent="0.2">
      <c r="A374" s="52" t="s">
        <v>1598</v>
      </c>
      <c r="B374" s="47">
        <v>29905</v>
      </c>
      <c r="C374" s="46" t="s">
        <v>34</v>
      </c>
      <c r="D374" s="46" t="s">
        <v>648</v>
      </c>
      <c r="E374" s="47">
        <v>47131602</v>
      </c>
      <c r="F374" s="47">
        <v>92038906</v>
      </c>
      <c r="G374" s="46" t="s">
        <v>1280</v>
      </c>
      <c r="H374" s="47" t="s">
        <v>41</v>
      </c>
      <c r="I374" s="148">
        <v>500</v>
      </c>
      <c r="J374" s="148">
        <v>200</v>
      </c>
      <c r="K374" s="149">
        <v>100000</v>
      </c>
      <c r="L374" s="66" t="s">
        <v>1429</v>
      </c>
      <c r="M374" s="119" t="s">
        <v>13</v>
      </c>
    </row>
    <row r="375" spans="1:13" ht="33.75" customHeight="1" x14ac:dyDescent="0.2">
      <c r="A375" s="52" t="s">
        <v>1598</v>
      </c>
      <c r="B375" s="47">
        <v>29905</v>
      </c>
      <c r="C375" s="46" t="s">
        <v>32</v>
      </c>
      <c r="D375" s="46" t="s">
        <v>19</v>
      </c>
      <c r="E375" s="47">
        <v>53131608</v>
      </c>
      <c r="F375" s="47">
        <v>92001335</v>
      </c>
      <c r="G375" s="46" t="s">
        <v>1281</v>
      </c>
      <c r="H375" s="47" t="s">
        <v>1187</v>
      </c>
      <c r="I375" s="148">
        <v>50</v>
      </c>
      <c r="J375" s="148">
        <v>1200</v>
      </c>
      <c r="K375" s="149">
        <v>60000</v>
      </c>
      <c r="L375" s="66" t="s">
        <v>1430</v>
      </c>
      <c r="M375" s="119" t="s">
        <v>13</v>
      </c>
    </row>
    <row r="376" spans="1:13" ht="33.75" customHeight="1" x14ac:dyDescent="0.2">
      <c r="A376" s="52" t="s">
        <v>1598</v>
      </c>
      <c r="B376" s="47">
        <v>29905</v>
      </c>
      <c r="C376" s="46" t="s">
        <v>32</v>
      </c>
      <c r="D376" s="46" t="s">
        <v>174</v>
      </c>
      <c r="E376" s="47">
        <v>53131608</v>
      </c>
      <c r="F376" s="47">
        <v>92001335</v>
      </c>
      <c r="G376" s="46" t="s">
        <v>1282</v>
      </c>
      <c r="H376" s="47" t="s">
        <v>1187</v>
      </c>
      <c r="I376" s="148">
        <v>200</v>
      </c>
      <c r="J376" s="148">
        <v>1200</v>
      </c>
      <c r="K376" s="149">
        <v>240000</v>
      </c>
      <c r="L376" s="66" t="s">
        <v>1431</v>
      </c>
      <c r="M376" s="119" t="s">
        <v>13</v>
      </c>
    </row>
    <row r="377" spans="1:13" ht="33.75" customHeight="1" x14ac:dyDescent="0.2">
      <c r="A377" s="52" t="s">
        <v>1598</v>
      </c>
      <c r="B377" s="47">
        <v>29905</v>
      </c>
      <c r="C377" s="46" t="s">
        <v>32</v>
      </c>
      <c r="D377" s="46" t="s">
        <v>762</v>
      </c>
      <c r="E377" s="47">
        <v>53131608</v>
      </c>
      <c r="F377" s="47">
        <v>92001335</v>
      </c>
      <c r="G377" s="46" t="s">
        <v>1283</v>
      </c>
      <c r="H377" s="47" t="s">
        <v>1187</v>
      </c>
      <c r="I377" s="148">
        <v>200</v>
      </c>
      <c r="J377" s="148">
        <v>1200</v>
      </c>
      <c r="K377" s="149">
        <v>240000</v>
      </c>
      <c r="L377" s="66" t="s">
        <v>1432</v>
      </c>
      <c r="M377" s="119" t="s">
        <v>13</v>
      </c>
    </row>
    <row r="378" spans="1:13" ht="33.75" customHeight="1" x14ac:dyDescent="0.2">
      <c r="A378" s="52" t="s">
        <v>1598</v>
      </c>
      <c r="B378" s="47">
        <v>29905</v>
      </c>
      <c r="C378" s="46" t="s">
        <v>32</v>
      </c>
      <c r="D378" s="46" t="s">
        <v>174</v>
      </c>
      <c r="E378" s="47">
        <v>53131608</v>
      </c>
      <c r="F378" s="47">
        <v>92001334</v>
      </c>
      <c r="G378" s="47" t="s">
        <v>1284</v>
      </c>
      <c r="H378" s="47" t="s">
        <v>41</v>
      </c>
      <c r="I378" s="148">
        <v>200</v>
      </c>
      <c r="J378" s="148">
        <v>1000</v>
      </c>
      <c r="K378" s="149">
        <v>200000</v>
      </c>
      <c r="L378" s="66" t="s">
        <v>1433</v>
      </c>
      <c r="M378" s="119" t="s">
        <v>13</v>
      </c>
    </row>
    <row r="379" spans="1:13" ht="33.75" customHeight="1" x14ac:dyDescent="0.2">
      <c r="A379" s="52" t="s">
        <v>1598</v>
      </c>
      <c r="B379" s="47">
        <v>29905</v>
      </c>
      <c r="C379" s="46" t="s">
        <v>32</v>
      </c>
      <c r="D379" s="46" t="s">
        <v>1285</v>
      </c>
      <c r="E379" s="46" t="s">
        <v>1286</v>
      </c>
      <c r="F379" s="46" t="s">
        <v>1287</v>
      </c>
      <c r="G379" s="46" t="s">
        <v>1288</v>
      </c>
      <c r="H379" s="47" t="s">
        <v>41</v>
      </c>
      <c r="I379" s="148">
        <v>300</v>
      </c>
      <c r="J379" s="148">
        <v>500</v>
      </c>
      <c r="K379" s="149">
        <v>150000</v>
      </c>
      <c r="L379" s="66" t="s">
        <v>1434</v>
      </c>
      <c r="M379" s="119" t="s">
        <v>13</v>
      </c>
    </row>
    <row r="380" spans="1:13" ht="33.75" customHeight="1" x14ac:dyDescent="0.2">
      <c r="A380" s="52" t="s">
        <v>1598</v>
      </c>
      <c r="B380" s="47">
        <v>29905</v>
      </c>
      <c r="C380" s="46" t="s">
        <v>32</v>
      </c>
      <c r="D380" s="46" t="s">
        <v>27</v>
      </c>
      <c r="E380" s="47">
        <v>53131608</v>
      </c>
      <c r="F380" s="47">
        <v>90029423</v>
      </c>
      <c r="G380" s="46" t="s">
        <v>1289</v>
      </c>
      <c r="H380" s="47" t="s">
        <v>1178</v>
      </c>
      <c r="I380" s="148">
        <v>378.5</v>
      </c>
      <c r="J380" s="148">
        <v>1000</v>
      </c>
      <c r="K380" s="149">
        <v>378500</v>
      </c>
      <c r="L380" s="66" t="s">
        <v>1435</v>
      </c>
      <c r="M380" s="119" t="s">
        <v>13</v>
      </c>
    </row>
    <row r="381" spans="1:13" ht="33.75" customHeight="1" x14ac:dyDescent="0.2">
      <c r="A381" s="52" t="s">
        <v>1598</v>
      </c>
      <c r="B381" s="47">
        <v>29905</v>
      </c>
      <c r="C381" s="46" t="s">
        <v>589</v>
      </c>
      <c r="D381" s="46" t="s">
        <v>22</v>
      </c>
      <c r="E381" s="47">
        <v>47131501</v>
      </c>
      <c r="F381" s="47">
        <v>92003286</v>
      </c>
      <c r="G381" s="46" t="s">
        <v>1290</v>
      </c>
      <c r="H381" s="47" t="s">
        <v>41</v>
      </c>
      <c r="I381" s="148">
        <v>600</v>
      </c>
      <c r="J381" s="148">
        <v>600</v>
      </c>
      <c r="K381" s="149">
        <v>360000</v>
      </c>
      <c r="L381" s="66" t="s">
        <v>1436</v>
      </c>
      <c r="M381" s="119" t="s">
        <v>13</v>
      </c>
    </row>
    <row r="382" spans="1:13" ht="33.75" customHeight="1" x14ac:dyDescent="0.2">
      <c r="A382" s="52" t="s">
        <v>1598</v>
      </c>
      <c r="B382" s="47">
        <v>29905</v>
      </c>
      <c r="C382" s="46" t="s">
        <v>589</v>
      </c>
      <c r="D382" s="46" t="s">
        <v>36</v>
      </c>
      <c r="E382" s="47">
        <v>47131501</v>
      </c>
      <c r="F382" s="47">
        <v>92003286</v>
      </c>
      <c r="G382" s="46" t="s">
        <v>1291</v>
      </c>
      <c r="H382" s="47" t="s">
        <v>41</v>
      </c>
      <c r="I382" s="148">
        <v>150</v>
      </c>
      <c r="J382" s="148">
        <v>600</v>
      </c>
      <c r="K382" s="149">
        <v>90000</v>
      </c>
      <c r="L382" s="66" t="s">
        <v>1437</v>
      </c>
      <c r="M382" s="119" t="s">
        <v>13</v>
      </c>
    </row>
    <row r="383" spans="1:13" ht="33.75" customHeight="1" x14ac:dyDescent="0.2">
      <c r="A383" s="52" t="s">
        <v>1598</v>
      </c>
      <c r="B383" s="47">
        <v>29905</v>
      </c>
      <c r="C383" s="46" t="s">
        <v>589</v>
      </c>
      <c r="D383" s="46" t="s">
        <v>20</v>
      </c>
      <c r="E383" s="47">
        <v>47131501</v>
      </c>
      <c r="F383" s="47">
        <v>92003286</v>
      </c>
      <c r="G383" s="46" t="s">
        <v>1292</v>
      </c>
      <c r="H383" s="47" t="s">
        <v>41</v>
      </c>
      <c r="I383" s="148">
        <v>150</v>
      </c>
      <c r="J383" s="148">
        <v>1000</v>
      </c>
      <c r="K383" s="149">
        <v>150000</v>
      </c>
      <c r="L383" s="66" t="s">
        <v>1438</v>
      </c>
      <c r="M383" s="119" t="s">
        <v>13</v>
      </c>
    </row>
    <row r="384" spans="1:13" ht="33.75" customHeight="1" x14ac:dyDescent="0.2">
      <c r="A384" s="52" t="s">
        <v>1598</v>
      </c>
      <c r="B384" s="47">
        <v>29905</v>
      </c>
      <c r="C384" s="46" t="s">
        <v>16</v>
      </c>
      <c r="D384" s="46" t="s">
        <v>1293</v>
      </c>
      <c r="E384" s="47">
        <v>47131609</v>
      </c>
      <c r="F384" s="47">
        <v>92016257</v>
      </c>
      <c r="G384" s="46" t="s">
        <v>1294</v>
      </c>
      <c r="H384" s="47" t="s">
        <v>41</v>
      </c>
      <c r="I384" s="148">
        <v>10</v>
      </c>
      <c r="J384" s="148">
        <v>5000</v>
      </c>
      <c r="K384" s="149">
        <v>50000</v>
      </c>
      <c r="L384" s="66" t="s">
        <v>1439</v>
      </c>
      <c r="M384" s="119" t="s">
        <v>13</v>
      </c>
    </row>
    <row r="385" spans="1:13" ht="33.75" customHeight="1" x14ac:dyDescent="0.2">
      <c r="A385" s="52" t="s">
        <v>1598</v>
      </c>
      <c r="B385" s="47">
        <v>29906</v>
      </c>
      <c r="C385" s="46" t="s">
        <v>16</v>
      </c>
      <c r="D385" s="46" t="s">
        <v>1295</v>
      </c>
      <c r="E385" s="46" t="s">
        <v>496</v>
      </c>
      <c r="F385" s="46" t="s">
        <v>497</v>
      </c>
      <c r="G385" s="46" t="s">
        <v>1296</v>
      </c>
      <c r="H385" s="47" t="s">
        <v>41</v>
      </c>
      <c r="I385" s="148">
        <v>30</v>
      </c>
      <c r="J385" s="148">
        <v>1000</v>
      </c>
      <c r="K385" s="149">
        <v>30000</v>
      </c>
      <c r="L385" s="66" t="s">
        <v>1440</v>
      </c>
      <c r="M385" s="119" t="s">
        <v>13</v>
      </c>
    </row>
    <row r="386" spans="1:13" ht="33.75" customHeight="1" x14ac:dyDescent="0.2">
      <c r="A386" s="52" t="s">
        <v>1598</v>
      </c>
      <c r="B386" s="47">
        <v>29906</v>
      </c>
      <c r="C386" s="46" t="s">
        <v>600</v>
      </c>
      <c r="D386" s="46" t="s">
        <v>52</v>
      </c>
      <c r="E386" s="47">
        <v>46181540</v>
      </c>
      <c r="F386" s="47">
        <v>90015448</v>
      </c>
      <c r="G386" s="46" t="s">
        <v>1297</v>
      </c>
      <c r="H386" s="47" t="s">
        <v>309</v>
      </c>
      <c r="I386" s="148">
        <v>60</v>
      </c>
      <c r="J386" s="148">
        <v>5000</v>
      </c>
      <c r="K386" s="149">
        <v>300000</v>
      </c>
      <c r="L386" s="66" t="s">
        <v>1441</v>
      </c>
      <c r="M386" s="119" t="s">
        <v>13</v>
      </c>
    </row>
    <row r="387" spans="1:13" ht="33.75" customHeight="1" x14ac:dyDescent="0.2">
      <c r="A387" s="52" t="s">
        <v>1598</v>
      </c>
      <c r="B387" s="47">
        <v>29906</v>
      </c>
      <c r="C387" s="46" t="s">
        <v>16</v>
      </c>
      <c r="D387" s="46" t="s">
        <v>942</v>
      </c>
      <c r="E387" s="47">
        <v>46181516</v>
      </c>
      <c r="F387" s="47">
        <v>90017803</v>
      </c>
      <c r="G387" s="46" t="s">
        <v>1298</v>
      </c>
      <c r="H387" s="47" t="s">
        <v>309</v>
      </c>
      <c r="I387" s="148">
        <v>60</v>
      </c>
      <c r="J387" s="148">
        <v>6000</v>
      </c>
      <c r="K387" s="149">
        <v>360000</v>
      </c>
      <c r="L387" s="66" t="s">
        <v>1442</v>
      </c>
      <c r="M387" s="119" t="s">
        <v>13</v>
      </c>
    </row>
    <row r="388" spans="1:13" ht="33.75" customHeight="1" x14ac:dyDescent="0.2">
      <c r="A388" s="52" t="s">
        <v>1598</v>
      </c>
      <c r="B388" s="47">
        <v>29906</v>
      </c>
      <c r="C388" s="46" t="s">
        <v>170</v>
      </c>
      <c r="D388" s="46" t="s">
        <v>719</v>
      </c>
      <c r="E388" s="47">
        <v>46181504</v>
      </c>
      <c r="F388" s="47">
        <v>90002943</v>
      </c>
      <c r="G388" s="46" t="s">
        <v>1299</v>
      </c>
      <c r="H388" s="47" t="s">
        <v>309</v>
      </c>
      <c r="I388" s="148">
        <v>1065</v>
      </c>
      <c r="J388" s="148">
        <v>2000</v>
      </c>
      <c r="K388" s="149">
        <v>2130000</v>
      </c>
      <c r="L388" s="66" t="s">
        <v>1443</v>
      </c>
      <c r="M388" s="119" t="s">
        <v>13</v>
      </c>
    </row>
    <row r="389" spans="1:13" ht="33.75" customHeight="1" x14ac:dyDescent="0.2">
      <c r="A389" s="52" t="s">
        <v>1598</v>
      </c>
      <c r="B389" s="47">
        <v>29906</v>
      </c>
      <c r="C389" s="46" t="s">
        <v>170</v>
      </c>
      <c r="D389" s="46" t="s">
        <v>215</v>
      </c>
      <c r="E389" s="47">
        <v>46181538</v>
      </c>
      <c r="F389" s="47">
        <v>92090013</v>
      </c>
      <c r="G389" s="46" t="s">
        <v>1300</v>
      </c>
      <c r="H389" s="47" t="s">
        <v>309</v>
      </c>
      <c r="I389" s="148">
        <v>50</v>
      </c>
      <c r="J389" s="148">
        <v>20400</v>
      </c>
      <c r="K389" s="149">
        <v>1020000</v>
      </c>
      <c r="L389" s="66" t="s">
        <v>1444</v>
      </c>
      <c r="M389" s="119" t="s">
        <v>13</v>
      </c>
    </row>
    <row r="390" spans="1:13" ht="33.75" customHeight="1" x14ac:dyDescent="0.2">
      <c r="A390" s="52" t="s">
        <v>1598</v>
      </c>
      <c r="B390" s="47">
        <v>29906</v>
      </c>
      <c r="C390" s="46" t="s">
        <v>600</v>
      </c>
      <c r="D390" s="46" t="s">
        <v>1301</v>
      </c>
      <c r="E390" s="47">
        <v>46182211</v>
      </c>
      <c r="F390" s="47">
        <v>92039776</v>
      </c>
      <c r="G390" s="46" t="s">
        <v>1302</v>
      </c>
      <c r="H390" s="47" t="s">
        <v>41</v>
      </c>
      <c r="I390" s="148">
        <v>170</v>
      </c>
      <c r="J390" s="148">
        <v>4500</v>
      </c>
      <c r="K390" s="149">
        <v>765000</v>
      </c>
      <c r="L390" s="66" t="s">
        <v>1445</v>
      </c>
      <c r="M390" s="119" t="s">
        <v>13</v>
      </c>
    </row>
    <row r="391" spans="1:13" ht="33.75" customHeight="1" x14ac:dyDescent="0.2">
      <c r="A391" s="52" t="s">
        <v>1598</v>
      </c>
      <c r="B391" s="47">
        <v>29906</v>
      </c>
      <c r="C391" s="46" t="s">
        <v>600</v>
      </c>
      <c r="D391" s="46" t="s">
        <v>15</v>
      </c>
      <c r="E391" s="47">
        <v>46182005</v>
      </c>
      <c r="F391" s="47">
        <v>92043201</v>
      </c>
      <c r="G391" s="46" t="s">
        <v>1303</v>
      </c>
      <c r="H391" s="47" t="s">
        <v>41</v>
      </c>
      <c r="I391" s="148">
        <v>24</v>
      </c>
      <c r="J391" s="148">
        <v>10000</v>
      </c>
      <c r="K391" s="149">
        <v>240000</v>
      </c>
      <c r="L391" s="66" t="s">
        <v>1446</v>
      </c>
      <c r="M391" s="119" t="s">
        <v>13</v>
      </c>
    </row>
    <row r="392" spans="1:13" ht="33.75" customHeight="1" x14ac:dyDescent="0.2">
      <c r="A392" s="52" t="s">
        <v>1598</v>
      </c>
      <c r="B392" s="47">
        <v>29906</v>
      </c>
      <c r="C392" s="46" t="s">
        <v>600</v>
      </c>
      <c r="D392" s="46" t="s">
        <v>283</v>
      </c>
      <c r="E392" s="47">
        <v>46182005</v>
      </c>
      <c r="F392" s="47">
        <v>92066039</v>
      </c>
      <c r="G392" s="46" t="s">
        <v>1304</v>
      </c>
      <c r="H392" s="47" t="s">
        <v>41</v>
      </c>
      <c r="I392" s="148">
        <v>8500</v>
      </c>
      <c r="J392" s="148">
        <v>50</v>
      </c>
      <c r="K392" s="149">
        <v>425000</v>
      </c>
      <c r="L392" s="66" t="s">
        <v>1447</v>
      </c>
      <c r="M392" s="119" t="s">
        <v>13</v>
      </c>
    </row>
    <row r="393" spans="1:13" ht="33.75" customHeight="1" x14ac:dyDescent="0.2">
      <c r="A393" s="52" t="s">
        <v>1598</v>
      </c>
      <c r="B393" s="47">
        <v>29906</v>
      </c>
      <c r="C393" s="46" t="s">
        <v>23</v>
      </c>
      <c r="D393" s="46" t="s">
        <v>25</v>
      </c>
      <c r="E393" s="46" t="s">
        <v>496</v>
      </c>
      <c r="F393" s="46" t="s">
        <v>497</v>
      </c>
      <c r="G393" s="46" t="s">
        <v>1305</v>
      </c>
      <c r="H393" s="47" t="s">
        <v>41</v>
      </c>
      <c r="I393" s="148">
        <v>50</v>
      </c>
      <c r="J393" s="148">
        <v>1000</v>
      </c>
      <c r="K393" s="149">
        <v>50000</v>
      </c>
      <c r="L393" s="66" t="s">
        <v>1448</v>
      </c>
      <c r="M393" s="119" t="s">
        <v>13</v>
      </c>
    </row>
    <row r="394" spans="1:13" ht="33.75" customHeight="1" x14ac:dyDescent="0.2">
      <c r="A394" s="52" t="s">
        <v>1598</v>
      </c>
      <c r="B394" s="47">
        <v>29906</v>
      </c>
      <c r="C394" s="46" t="s">
        <v>23</v>
      </c>
      <c r="D394" s="46" t="s">
        <v>31</v>
      </c>
      <c r="E394" s="46" t="s">
        <v>1306</v>
      </c>
      <c r="F394" s="46" t="s">
        <v>1307</v>
      </c>
      <c r="G394" s="46" t="s">
        <v>1308</v>
      </c>
      <c r="H394" s="47" t="s">
        <v>41</v>
      </c>
      <c r="I394" s="148">
        <v>30</v>
      </c>
      <c r="J394" s="148">
        <v>1000</v>
      </c>
      <c r="K394" s="149">
        <v>30000</v>
      </c>
      <c r="L394" s="66" t="s">
        <v>1449</v>
      </c>
      <c r="M394" s="119" t="s">
        <v>13</v>
      </c>
    </row>
    <row r="395" spans="1:13" ht="33.75" customHeight="1" x14ac:dyDescent="0.2">
      <c r="A395" s="52" t="s">
        <v>1598</v>
      </c>
      <c r="B395" s="47">
        <v>29906</v>
      </c>
      <c r="C395" s="46" t="s">
        <v>1309</v>
      </c>
      <c r="D395" s="46" t="s">
        <v>1310</v>
      </c>
      <c r="E395" s="47">
        <v>53103201</v>
      </c>
      <c r="F395" s="46" t="s">
        <v>1481</v>
      </c>
      <c r="G395" s="217" t="s">
        <v>1311</v>
      </c>
      <c r="H395" s="47" t="s">
        <v>41</v>
      </c>
      <c r="I395" s="148">
        <v>300</v>
      </c>
      <c r="J395" s="148">
        <v>3000</v>
      </c>
      <c r="K395" s="149">
        <v>900000</v>
      </c>
      <c r="L395" s="66" t="s">
        <v>1450</v>
      </c>
      <c r="M395" s="119" t="s">
        <v>13</v>
      </c>
    </row>
    <row r="396" spans="1:13" ht="33.75" customHeight="1" x14ac:dyDescent="0.2">
      <c r="A396" s="52" t="s">
        <v>1598</v>
      </c>
      <c r="B396" s="47">
        <v>29907</v>
      </c>
      <c r="C396" s="46" t="s">
        <v>1312</v>
      </c>
      <c r="D396" s="46" t="s">
        <v>25</v>
      </c>
      <c r="E396" s="47">
        <v>48101599</v>
      </c>
      <c r="F396" s="47">
        <v>92089331</v>
      </c>
      <c r="G396" s="46" t="s">
        <v>1313</v>
      </c>
      <c r="H396" s="47" t="s">
        <v>41</v>
      </c>
      <c r="I396" s="148">
        <v>240</v>
      </c>
      <c r="J396" s="148">
        <v>6000</v>
      </c>
      <c r="K396" s="149">
        <v>1440000</v>
      </c>
      <c r="L396" s="66" t="s">
        <v>1451</v>
      </c>
      <c r="M396" s="119" t="s">
        <v>13</v>
      </c>
    </row>
    <row r="397" spans="1:13" ht="33.75" customHeight="1" x14ac:dyDescent="0.2">
      <c r="A397" s="52" t="s">
        <v>1598</v>
      </c>
      <c r="B397" s="47">
        <v>29999</v>
      </c>
      <c r="C397" s="46" t="s">
        <v>214</v>
      </c>
      <c r="D397" s="46" t="s">
        <v>20</v>
      </c>
      <c r="E397" s="47">
        <v>24111503</v>
      </c>
      <c r="F397" s="47">
        <v>92081457</v>
      </c>
      <c r="G397" s="46" t="s">
        <v>1314</v>
      </c>
      <c r="H397" s="46" t="s">
        <v>1187</v>
      </c>
      <c r="I397" s="148">
        <v>4448.0119047619046</v>
      </c>
      <c r="J397" s="148">
        <v>1468.63</v>
      </c>
      <c r="K397" s="149">
        <v>6532483.7236904763</v>
      </c>
      <c r="L397" s="66" t="s">
        <v>1452</v>
      </c>
      <c r="M397" s="119" t="s">
        <v>13</v>
      </c>
    </row>
    <row r="398" spans="1:13" ht="33.75" customHeight="1" x14ac:dyDescent="0.2">
      <c r="A398" s="52" t="s">
        <v>1598</v>
      </c>
      <c r="B398" s="47">
        <v>29999</v>
      </c>
      <c r="C398" s="46" t="s">
        <v>170</v>
      </c>
      <c r="D398" s="46" t="s">
        <v>729</v>
      </c>
      <c r="E398" s="46" t="s">
        <v>486</v>
      </c>
      <c r="F398" s="46" t="s">
        <v>498</v>
      </c>
      <c r="G398" s="46" t="s">
        <v>1315</v>
      </c>
      <c r="H398" s="46" t="s">
        <v>309</v>
      </c>
      <c r="I398" s="148">
        <v>300</v>
      </c>
      <c r="J398" s="148">
        <v>1000</v>
      </c>
      <c r="K398" s="149">
        <v>300000</v>
      </c>
      <c r="L398" s="66" t="s">
        <v>1453</v>
      </c>
      <c r="M398" s="119" t="s">
        <v>13</v>
      </c>
    </row>
    <row r="399" spans="1:13" ht="33.75" customHeight="1" x14ac:dyDescent="0.2">
      <c r="A399" s="52" t="s">
        <v>1598</v>
      </c>
      <c r="B399" s="47">
        <v>29999</v>
      </c>
      <c r="C399" s="46" t="s">
        <v>170</v>
      </c>
      <c r="D399" s="46" t="s">
        <v>277</v>
      </c>
      <c r="E399" s="46" t="s">
        <v>486</v>
      </c>
      <c r="F399" s="46" t="s">
        <v>498</v>
      </c>
      <c r="G399" s="46" t="s">
        <v>1316</v>
      </c>
      <c r="H399" s="46" t="s">
        <v>309</v>
      </c>
      <c r="I399" s="148">
        <v>1000</v>
      </c>
      <c r="J399" s="148">
        <v>1000</v>
      </c>
      <c r="K399" s="149">
        <v>1000000</v>
      </c>
      <c r="L399" s="66" t="s">
        <v>1454</v>
      </c>
      <c r="M399" s="119" t="s">
        <v>13</v>
      </c>
    </row>
    <row r="400" spans="1:13" ht="33.75" customHeight="1" x14ac:dyDescent="0.2">
      <c r="A400" s="52" t="s">
        <v>1598</v>
      </c>
      <c r="B400" s="47">
        <v>29999</v>
      </c>
      <c r="C400" s="46" t="s">
        <v>950</v>
      </c>
      <c r="D400" s="46" t="s">
        <v>1317</v>
      </c>
      <c r="E400" s="47">
        <v>31201623</v>
      </c>
      <c r="F400" s="47">
        <v>90030220</v>
      </c>
      <c r="G400" s="46" t="s">
        <v>1318</v>
      </c>
      <c r="H400" s="46" t="s">
        <v>1178</v>
      </c>
      <c r="I400" s="148">
        <v>283.875</v>
      </c>
      <c r="J400" s="148">
        <v>2500</v>
      </c>
      <c r="K400" s="149">
        <v>709687.5</v>
      </c>
      <c r="L400" s="66" t="s">
        <v>1455</v>
      </c>
      <c r="M400" s="119" t="s">
        <v>13</v>
      </c>
    </row>
    <row r="401" spans="1:13" ht="33.75" customHeight="1" x14ac:dyDescent="0.2">
      <c r="A401" s="52" t="s">
        <v>1598</v>
      </c>
      <c r="B401" s="47">
        <v>29999</v>
      </c>
      <c r="C401" s="46" t="s">
        <v>950</v>
      </c>
      <c r="D401" s="46" t="s">
        <v>1319</v>
      </c>
      <c r="E401" s="46" t="s">
        <v>1320</v>
      </c>
      <c r="F401" s="46" t="s">
        <v>1321</v>
      </c>
      <c r="G401" s="46" t="s">
        <v>1322</v>
      </c>
      <c r="H401" s="46" t="s">
        <v>1178</v>
      </c>
      <c r="I401" s="148">
        <v>1546.25</v>
      </c>
      <c r="J401" s="148">
        <v>1914.87</v>
      </c>
      <c r="K401" s="149">
        <v>2960867.7374999998</v>
      </c>
      <c r="L401" s="66" t="s">
        <v>1456</v>
      </c>
      <c r="M401" s="119" t="s">
        <v>13</v>
      </c>
    </row>
    <row r="402" spans="1:13" ht="33.75" customHeight="1" x14ac:dyDescent="0.2">
      <c r="A402" s="52" t="s">
        <v>1598</v>
      </c>
      <c r="B402" s="47">
        <v>29999</v>
      </c>
      <c r="C402" s="46" t="s">
        <v>16</v>
      </c>
      <c r="D402" s="46" t="s">
        <v>1126</v>
      </c>
      <c r="E402" s="47">
        <v>24112404</v>
      </c>
      <c r="F402" s="47">
        <v>90028680</v>
      </c>
      <c r="G402" s="46" t="s">
        <v>1323</v>
      </c>
      <c r="H402" s="46" t="s">
        <v>41</v>
      </c>
      <c r="I402" s="148">
        <v>155</v>
      </c>
      <c r="J402" s="148">
        <v>10000</v>
      </c>
      <c r="K402" s="149">
        <v>1550000</v>
      </c>
      <c r="L402" s="66" t="s">
        <v>1457</v>
      </c>
      <c r="M402" s="119" t="s">
        <v>13</v>
      </c>
    </row>
    <row r="403" spans="1:13" ht="33.75" customHeight="1" x14ac:dyDescent="0.2">
      <c r="A403" s="52" t="s">
        <v>1598</v>
      </c>
      <c r="B403" s="47">
        <v>29999</v>
      </c>
      <c r="C403" s="46" t="s">
        <v>16</v>
      </c>
      <c r="D403" s="46" t="s">
        <v>1324</v>
      </c>
      <c r="E403" s="47">
        <v>56112304</v>
      </c>
      <c r="F403" s="47">
        <v>92078663</v>
      </c>
      <c r="G403" s="217" t="s">
        <v>1325</v>
      </c>
      <c r="H403" s="46" t="s">
        <v>41</v>
      </c>
      <c r="I403" s="148">
        <v>4000</v>
      </c>
      <c r="J403" s="148">
        <v>9490</v>
      </c>
      <c r="K403" s="149">
        <v>37960000</v>
      </c>
      <c r="L403" s="66" t="s">
        <v>1458</v>
      </c>
      <c r="M403" s="119" t="s">
        <v>13</v>
      </c>
    </row>
    <row r="404" spans="1:13" ht="33.75" customHeight="1" x14ac:dyDescent="0.2">
      <c r="A404" s="52" t="s">
        <v>1598</v>
      </c>
      <c r="B404" s="47">
        <v>29999</v>
      </c>
      <c r="C404" s="46" t="s">
        <v>16</v>
      </c>
      <c r="D404" s="46" t="s">
        <v>1326</v>
      </c>
      <c r="E404" s="47">
        <v>56112301</v>
      </c>
      <c r="F404" s="47">
        <v>92081867</v>
      </c>
      <c r="G404" s="46" t="s">
        <v>1327</v>
      </c>
      <c r="H404" s="46" t="s">
        <v>41</v>
      </c>
      <c r="I404" s="148">
        <v>26500</v>
      </c>
      <c r="J404" s="148">
        <v>3650</v>
      </c>
      <c r="K404" s="149">
        <v>96725000</v>
      </c>
      <c r="L404" s="66" t="s">
        <v>1459</v>
      </c>
      <c r="M404" s="119" t="s">
        <v>13</v>
      </c>
    </row>
    <row r="405" spans="1:13" ht="33.75" customHeight="1" x14ac:dyDescent="0.2">
      <c r="A405" s="52" t="s">
        <v>1598</v>
      </c>
      <c r="B405" s="47">
        <v>29999</v>
      </c>
      <c r="C405" s="46" t="s">
        <v>16</v>
      </c>
      <c r="D405" s="46" t="s">
        <v>1326</v>
      </c>
      <c r="E405" s="47">
        <v>56112304</v>
      </c>
      <c r="F405" s="47">
        <v>92081858</v>
      </c>
      <c r="G405" s="46" t="s">
        <v>1328</v>
      </c>
      <c r="H405" s="46" t="s">
        <v>41</v>
      </c>
      <c r="I405" s="148">
        <v>26500</v>
      </c>
      <c r="J405" s="148">
        <v>3650</v>
      </c>
      <c r="K405" s="149">
        <v>96725000</v>
      </c>
      <c r="L405" s="66" t="s">
        <v>1460</v>
      </c>
      <c r="M405" s="119" t="s">
        <v>13</v>
      </c>
    </row>
    <row r="406" spans="1:13" ht="33.75" customHeight="1" x14ac:dyDescent="0.2">
      <c r="A406" s="52" t="s">
        <v>1598</v>
      </c>
      <c r="B406" s="47">
        <v>29999</v>
      </c>
      <c r="C406" s="46" t="s">
        <v>954</v>
      </c>
      <c r="D406" s="46" t="s">
        <v>1329</v>
      </c>
      <c r="E406" s="47">
        <v>56101903</v>
      </c>
      <c r="F406" s="47">
        <v>92079299</v>
      </c>
      <c r="G406" s="46" t="s">
        <v>1330</v>
      </c>
      <c r="H406" s="46" t="s">
        <v>41</v>
      </c>
      <c r="I406" s="148">
        <v>61499.999999999993</v>
      </c>
      <c r="J406" s="148">
        <v>21.78</v>
      </c>
      <c r="K406" s="149">
        <v>1339470</v>
      </c>
      <c r="L406" s="66" t="s">
        <v>1461</v>
      </c>
      <c r="M406" s="119" t="s">
        <v>13</v>
      </c>
    </row>
    <row r="407" spans="1:13" ht="33.75" customHeight="1" x14ac:dyDescent="0.2">
      <c r="A407" s="52" t="s">
        <v>1598</v>
      </c>
      <c r="B407" s="47">
        <v>29999</v>
      </c>
      <c r="C407" s="46" t="s">
        <v>954</v>
      </c>
      <c r="D407" s="46" t="s">
        <v>744</v>
      </c>
      <c r="E407" s="47">
        <v>56101903</v>
      </c>
      <c r="F407" s="47">
        <v>92079300</v>
      </c>
      <c r="G407" s="46" t="s">
        <v>1331</v>
      </c>
      <c r="H407" s="46" t="s">
        <v>41</v>
      </c>
      <c r="I407" s="148">
        <v>8039.9999999999991</v>
      </c>
      <c r="J407" s="148">
        <v>400</v>
      </c>
      <c r="K407" s="149">
        <v>3215999.9999999995</v>
      </c>
      <c r="L407" s="66" t="s">
        <v>1462</v>
      </c>
      <c r="M407" s="119" t="s">
        <v>13</v>
      </c>
    </row>
    <row r="408" spans="1:13" ht="33.75" customHeight="1" x14ac:dyDescent="0.2">
      <c r="A408" s="52" t="s">
        <v>1598</v>
      </c>
      <c r="B408" s="47">
        <v>29999</v>
      </c>
      <c r="C408" s="46" t="s">
        <v>16</v>
      </c>
      <c r="D408" s="46" t="s">
        <v>1332</v>
      </c>
      <c r="E408" s="47">
        <v>55121701</v>
      </c>
      <c r="F408" s="47">
        <v>92097644</v>
      </c>
      <c r="G408" s="46" t="s">
        <v>1333</v>
      </c>
      <c r="H408" s="46" t="s">
        <v>41</v>
      </c>
      <c r="I408" s="148">
        <v>32000</v>
      </c>
      <c r="J408" s="148">
        <v>150</v>
      </c>
      <c r="K408" s="149">
        <v>4800000</v>
      </c>
      <c r="L408" s="66" t="s">
        <v>1463</v>
      </c>
      <c r="M408" s="119" t="s">
        <v>13</v>
      </c>
    </row>
    <row r="409" spans="1:13" ht="33.75" customHeight="1" x14ac:dyDescent="0.2">
      <c r="A409" s="52" t="s">
        <v>1598</v>
      </c>
      <c r="B409" s="47">
        <v>50101</v>
      </c>
      <c r="C409" s="46" t="s">
        <v>21</v>
      </c>
      <c r="D409" s="46" t="s">
        <v>1334</v>
      </c>
      <c r="E409" s="47">
        <v>27112737</v>
      </c>
      <c r="F409" s="47">
        <v>92036469</v>
      </c>
      <c r="G409" s="46" t="s">
        <v>1335</v>
      </c>
      <c r="H409" s="47" t="s">
        <v>41</v>
      </c>
      <c r="I409" s="148">
        <v>4</v>
      </c>
      <c r="J409" s="148">
        <v>100000</v>
      </c>
      <c r="K409" s="149">
        <v>400000</v>
      </c>
      <c r="L409" s="66" t="s">
        <v>1464</v>
      </c>
      <c r="M409" s="119" t="s">
        <v>13</v>
      </c>
    </row>
    <row r="410" spans="1:13" ht="33.75" customHeight="1" x14ac:dyDescent="0.2">
      <c r="A410" s="52" t="s">
        <v>1598</v>
      </c>
      <c r="B410" s="47">
        <v>50101</v>
      </c>
      <c r="C410" s="46" t="s">
        <v>23</v>
      </c>
      <c r="D410" s="46" t="s">
        <v>15</v>
      </c>
      <c r="E410" s="47">
        <v>40151601</v>
      </c>
      <c r="F410" s="47">
        <v>92008544</v>
      </c>
      <c r="G410" s="46" t="s">
        <v>1336</v>
      </c>
      <c r="H410" s="47" t="s">
        <v>41</v>
      </c>
      <c r="I410" s="148">
        <v>1</v>
      </c>
      <c r="J410" s="148">
        <v>1000000</v>
      </c>
      <c r="K410" s="149">
        <v>1000000</v>
      </c>
      <c r="L410" s="66" t="s">
        <v>1465</v>
      </c>
      <c r="M410" s="119" t="s">
        <v>13</v>
      </c>
    </row>
    <row r="411" spans="1:13" ht="33.75" customHeight="1" x14ac:dyDescent="0.2">
      <c r="A411" s="52" t="s">
        <v>1598</v>
      </c>
      <c r="B411" s="47">
        <v>50101</v>
      </c>
      <c r="C411" s="46" t="s">
        <v>21</v>
      </c>
      <c r="D411" s="46" t="s">
        <v>142</v>
      </c>
      <c r="E411" s="47">
        <v>27112749</v>
      </c>
      <c r="F411" s="47">
        <v>92029873</v>
      </c>
      <c r="G411" s="46" t="s">
        <v>1337</v>
      </c>
      <c r="H411" s="47" t="s">
        <v>41</v>
      </c>
      <c r="I411" s="148">
        <v>7</v>
      </c>
      <c r="J411" s="148">
        <v>100000</v>
      </c>
      <c r="K411" s="149">
        <v>700000</v>
      </c>
      <c r="L411" s="66" t="s">
        <v>1466</v>
      </c>
      <c r="M411" s="119" t="s">
        <v>13</v>
      </c>
    </row>
    <row r="412" spans="1:13" ht="33.75" customHeight="1" x14ac:dyDescent="0.2">
      <c r="A412" s="52" t="s">
        <v>1598</v>
      </c>
      <c r="B412" s="47">
        <v>50101</v>
      </c>
      <c r="C412" s="46" t="s">
        <v>21</v>
      </c>
      <c r="D412" s="46" t="s">
        <v>142</v>
      </c>
      <c r="E412" s="47">
        <v>27112749</v>
      </c>
      <c r="F412" s="47">
        <v>92040589</v>
      </c>
      <c r="G412" s="46" t="s">
        <v>1337</v>
      </c>
      <c r="H412" s="47"/>
      <c r="I412" s="148"/>
      <c r="J412" s="148"/>
      <c r="K412" s="149"/>
      <c r="L412" s="66" t="s">
        <v>1467</v>
      </c>
      <c r="M412" s="119" t="s">
        <v>13</v>
      </c>
    </row>
    <row r="413" spans="1:13" ht="33.75" customHeight="1" x14ac:dyDescent="0.2">
      <c r="A413" s="52" t="s">
        <v>1598</v>
      </c>
      <c r="B413" s="47">
        <v>50101</v>
      </c>
      <c r="C413" s="46" t="s">
        <v>23</v>
      </c>
      <c r="D413" s="46" t="s">
        <v>1338</v>
      </c>
      <c r="E413" s="46" t="s">
        <v>1339</v>
      </c>
      <c r="F413" s="46" t="s">
        <v>1340</v>
      </c>
      <c r="G413" s="217" t="s">
        <v>1341</v>
      </c>
      <c r="H413" s="47" t="s">
        <v>41</v>
      </c>
      <c r="I413" s="148">
        <v>8</v>
      </c>
      <c r="J413" s="148">
        <v>100000</v>
      </c>
      <c r="K413" s="149">
        <v>800000</v>
      </c>
      <c r="L413" s="66" t="s">
        <v>1468</v>
      </c>
      <c r="M413" s="119" t="s">
        <v>13</v>
      </c>
    </row>
    <row r="414" spans="1:13" ht="33.75" customHeight="1" x14ac:dyDescent="0.2">
      <c r="A414" s="52" t="s">
        <v>1598</v>
      </c>
      <c r="B414" s="47">
        <v>50101</v>
      </c>
      <c r="C414" s="46" t="s">
        <v>14</v>
      </c>
      <c r="D414" s="46" t="s">
        <v>15</v>
      </c>
      <c r="E414" s="47">
        <v>23271408</v>
      </c>
      <c r="F414" s="47">
        <v>92010500</v>
      </c>
      <c r="G414" s="46" t="s">
        <v>1342</v>
      </c>
      <c r="H414" s="47" t="s">
        <v>41</v>
      </c>
      <c r="I414" s="148">
        <v>1</v>
      </c>
      <c r="J414" s="148">
        <v>2350000</v>
      </c>
      <c r="K414" s="149">
        <v>2350000</v>
      </c>
      <c r="L414" s="66" t="s">
        <v>1469</v>
      </c>
      <c r="M414" s="119" t="s">
        <v>13</v>
      </c>
    </row>
    <row r="415" spans="1:13" ht="33.75" customHeight="1" x14ac:dyDescent="0.2">
      <c r="A415" s="52" t="s">
        <v>1598</v>
      </c>
      <c r="B415" s="47">
        <v>50101</v>
      </c>
      <c r="C415" s="46" t="s">
        <v>30</v>
      </c>
      <c r="D415" s="46" t="s">
        <v>744</v>
      </c>
      <c r="E415" s="47">
        <v>31211908</v>
      </c>
      <c r="F415" s="47">
        <v>90010345</v>
      </c>
      <c r="G415" s="46" t="s">
        <v>1343</v>
      </c>
      <c r="H415" s="47" t="s">
        <v>41</v>
      </c>
      <c r="I415" s="148">
        <v>6</v>
      </c>
      <c r="J415" s="148">
        <v>200000</v>
      </c>
      <c r="K415" s="149">
        <v>1200000</v>
      </c>
      <c r="L415" s="66" t="s">
        <v>1470</v>
      </c>
      <c r="M415" s="119" t="s">
        <v>13</v>
      </c>
    </row>
    <row r="416" spans="1:13" ht="33.75" customHeight="1" x14ac:dyDescent="0.2">
      <c r="A416" s="52" t="s">
        <v>1598</v>
      </c>
      <c r="B416" s="47">
        <v>50101</v>
      </c>
      <c r="C416" s="46" t="s">
        <v>311</v>
      </c>
      <c r="D416" s="46" t="s">
        <v>1344</v>
      </c>
      <c r="E416" s="47">
        <v>24101505</v>
      </c>
      <c r="F416" s="47">
        <v>92007728</v>
      </c>
      <c r="G416" s="46" t="s">
        <v>1345</v>
      </c>
      <c r="H416" s="47" t="s">
        <v>41</v>
      </c>
      <c r="I416" s="148">
        <v>2</v>
      </c>
      <c r="J416" s="148">
        <v>300000</v>
      </c>
      <c r="K416" s="149">
        <v>600000</v>
      </c>
      <c r="L416" s="66" t="s">
        <v>1471</v>
      </c>
      <c r="M416" s="119" t="s">
        <v>13</v>
      </c>
    </row>
    <row r="417" spans="1:13" ht="33.75" customHeight="1" x14ac:dyDescent="0.2">
      <c r="A417" s="52" t="s">
        <v>1598</v>
      </c>
      <c r="B417" s="47">
        <v>50101</v>
      </c>
      <c r="C417" s="46" t="s">
        <v>16</v>
      </c>
      <c r="D417" s="46" t="s">
        <v>1346</v>
      </c>
      <c r="E417" s="47" t="s">
        <v>1347</v>
      </c>
      <c r="F417" s="47" t="s">
        <v>1348</v>
      </c>
      <c r="G417" s="217" t="s">
        <v>1349</v>
      </c>
      <c r="H417" s="47" t="s">
        <v>41</v>
      </c>
      <c r="I417" s="148">
        <v>2</v>
      </c>
      <c r="J417" s="148">
        <v>150000</v>
      </c>
      <c r="K417" s="149">
        <v>300000</v>
      </c>
      <c r="L417" s="66" t="s">
        <v>1472</v>
      </c>
      <c r="M417" s="119" t="s">
        <v>13</v>
      </c>
    </row>
    <row r="418" spans="1:13" ht="33.75" customHeight="1" x14ac:dyDescent="0.2">
      <c r="A418" s="52" t="s">
        <v>1598</v>
      </c>
      <c r="B418" s="47">
        <v>50101</v>
      </c>
      <c r="C418" s="46" t="s">
        <v>16</v>
      </c>
      <c r="D418" s="46" t="s">
        <v>1350</v>
      </c>
      <c r="E418" s="47">
        <v>27112501</v>
      </c>
      <c r="F418" s="47">
        <v>92054775</v>
      </c>
      <c r="G418" s="217" t="s">
        <v>1351</v>
      </c>
      <c r="H418" s="47" t="s">
        <v>41</v>
      </c>
      <c r="I418" s="148">
        <v>7</v>
      </c>
      <c r="J418" s="148">
        <v>2000000</v>
      </c>
      <c r="K418" s="149">
        <v>14000000</v>
      </c>
      <c r="L418" s="66" t="s">
        <v>1473</v>
      </c>
      <c r="M418" s="119" t="s">
        <v>13</v>
      </c>
    </row>
    <row r="419" spans="1:13" ht="33.75" customHeight="1" x14ac:dyDescent="0.2">
      <c r="A419" s="52" t="s">
        <v>1598</v>
      </c>
      <c r="B419" s="47">
        <v>50101</v>
      </c>
      <c r="C419" s="46" t="s">
        <v>16</v>
      </c>
      <c r="D419" s="46" t="s">
        <v>1352</v>
      </c>
      <c r="E419" s="47">
        <v>41103311</v>
      </c>
      <c r="F419" s="47">
        <v>90030657</v>
      </c>
      <c r="G419" s="46" t="s">
        <v>1353</v>
      </c>
      <c r="H419" s="47" t="s">
        <v>41</v>
      </c>
      <c r="I419" s="148">
        <v>2</v>
      </c>
      <c r="J419" s="148">
        <v>100000</v>
      </c>
      <c r="K419" s="149">
        <v>200000</v>
      </c>
      <c r="L419" s="66" t="s">
        <v>1474</v>
      </c>
      <c r="M419" s="119" t="s">
        <v>13</v>
      </c>
    </row>
    <row r="420" spans="1:13" ht="33.75" customHeight="1" x14ac:dyDescent="0.2">
      <c r="A420" s="52" t="s">
        <v>1598</v>
      </c>
      <c r="B420" s="47">
        <v>50101</v>
      </c>
      <c r="C420" s="46" t="s">
        <v>16</v>
      </c>
      <c r="D420" s="46" t="s">
        <v>1354</v>
      </c>
      <c r="E420" s="47">
        <v>40101604</v>
      </c>
      <c r="F420" s="47">
        <v>92040568</v>
      </c>
      <c r="G420" s="217" t="s">
        <v>1355</v>
      </c>
      <c r="H420" s="47" t="s">
        <v>41</v>
      </c>
      <c r="I420" s="148">
        <v>5</v>
      </c>
      <c r="J420" s="148">
        <v>200000</v>
      </c>
      <c r="K420" s="149">
        <v>1000000</v>
      </c>
      <c r="L420" s="66" t="s">
        <v>1475</v>
      </c>
      <c r="M420" s="119" t="s">
        <v>13</v>
      </c>
    </row>
    <row r="421" spans="1:13" ht="33.75" customHeight="1" x14ac:dyDescent="0.2">
      <c r="A421" s="52" t="s">
        <v>1598</v>
      </c>
      <c r="B421" s="47">
        <v>50102</v>
      </c>
      <c r="C421" s="46" t="s">
        <v>14</v>
      </c>
      <c r="D421" s="46" t="s">
        <v>744</v>
      </c>
      <c r="E421" s="46" t="s">
        <v>1356</v>
      </c>
      <c r="F421" s="46" t="s">
        <v>1357</v>
      </c>
      <c r="G421" s="47" t="s">
        <v>1358</v>
      </c>
      <c r="H421" s="47" t="s">
        <v>41</v>
      </c>
      <c r="I421" s="148">
        <v>2</v>
      </c>
      <c r="J421" s="148">
        <v>15000000</v>
      </c>
      <c r="K421" s="149">
        <v>30000000</v>
      </c>
      <c r="L421" s="66" t="s">
        <v>1476</v>
      </c>
      <c r="M421" s="119" t="s">
        <v>13</v>
      </c>
    </row>
    <row r="422" spans="1:13" ht="33.75" customHeight="1" x14ac:dyDescent="0.2">
      <c r="A422" s="52" t="s">
        <v>1598</v>
      </c>
      <c r="B422" s="47">
        <v>50199</v>
      </c>
      <c r="C422" s="46" t="s">
        <v>21</v>
      </c>
      <c r="D422" s="46" t="s">
        <v>1359</v>
      </c>
      <c r="E422" s="47">
        <v>46191601</v>
      </c>
      <c r="F422" s="47">
        <v>92007211</v>
      </c>
      <c r="G422" s="46" t="s">
        <v>1360</v>
      </c>
      <c r="H422" s="47" t="s">
        <v>41</v>
      </c>
      <c r="I422" s="148">
        <v>4</v>
      </c>
      <c r="J422" s="148">
        <v>50000</v>
      </c>
      <c r="K422" s="149">
        <v>200000</v>
      </c>
      <c r="L422" s="66" t="s">
        <v>1477</v>
      </c>
      <c r="M422" s="119" t="s">
        <v>13</v>
      </c>
    </row>
    <row r="423" spans="1:13" ht="33.75" customHeight="1" x14ac:dyDescent="0.2">
      <c r="A423" s="52" t="s">
        <v>1598</v>
      </c>
      <c r="B423" s="47">
        <v>50199</v>
      </c>
      <c r="C423" s="46" t="s">
        <v>21</v>
      </c>
      <c r="D423" s="46" t="s">
        <v>1361</v>
      </c>
      <c r="E423" s="47">
        <v>46191601</v>
      </c>
      <c r="F423" s="47">
        <v>90004184</v>
      </c>
      <c r="G423" s="46" t="s">
        <v>1362</v>
      </c>
      <c r="H423" s="47" t="s">
        <v>41</v>
      </c>
      <c r="I423" s="148">
        <v>3</v>
      </c>
      <c r="J423" s="148">
        <v>50000</v>
      </c>
      <c r="K423" s="149">
        <v>150000</v>
      </c>
      <c r="L423" s="66" t="s">
        <v>1478</v>
      </c>
      <c r="M423" s="119" t="s">
        <v>13</v>
      </c>
    </row>
  </sheetData>
  <mergeCells count="1">
    <mergeCell ref="B1:D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9"/>
  <sheetViews>
    <sheetView topLeftCell="A172" workbookViewId="0">
      <selection activeCell="M118" sqref="A118:M189"/>
    </sheetView>
  </sheetViews>
  <sheetFormatPr baseColWidth="10" defaultRowHeight="15" x14ac:dyDescent="0.25"/>
  <cols>
    <col min="7" max="7" width="34.7109375" customWidth="1"/>
    <col min="10" max="13" width="16.7109375" customWidth="1"/>
  </cols>
  <sheetData>
    <row r="1" spans="1:13" ht="38.25" x14ac:dyDescent="0.25">
      <c r="A1" s="218" t="s">
        <v>2</v>
      </c>
      <c r="B1" s="219" t="s">
        <v>1482</v>
      </c>
      <c r="C1" s="220" t="s">
        <v>1483</v>
      </c>
      <c r="D1" s="220" t="s">
        <v>1484</v>
      </c>
      <c r="E1" s="221" t="s">
        <v>402</v>
      </c>
      <c r="F1" s="221" t="s">
        <v>352</v>
      </c>
      <c r="G1" s="221" t="s">
        <v>6</v>
      </c>
      <c r="H1" s="221" t="s">
        <v>7</v>
      </c>
      <c r="I1" s="221" t="s">
        <v>8</v>
      </c>
      <c r="J1" s="222" t="s">
        <v>1485</v>
      </c>
      <c r="K1" s="219" t="s">
        <v>1486</v>
      </c>
      <c r="L1" s="221" t="s">
        <v>11</v>
      </c>
      <c r="M1" s="221" t="s">
        <v>12</v>
      </c>
    </row>
    <row r="2" spans="1:13" ht="73.5" customHeight="1" x14ac:dyDescent="0.25">
      <c r="A2" s="123" t="s">
        <v>1487</v>
      </c>
      <c r="B2" s="52">
        <v>20104</v>
      </c>
      <c r="C2" s="52">
        <v>220</v>
      </c>
      <c r="D2" s="17" t="s">
        <v>136</v>
      </c>
      <c r="E2" s="59">
        <v>60121211</v>
      </c>
      <c r="F2" s="59">
        <v>92069019</v>
      </c>
      <c r="G2" s="53" t="s">
        <v>137</v>
      </c>
      <c r="H2" s="53" t="s">
        <v>41</v>
      </c>
      <c r="I2" s="52">
        <v>25</v>
      </c>
      <c r="J2" s="223">
        <v>909.33</v>
      </c>
      <c r="K2" s="224">
        <f>+J2*I2</f>
        <v>22733.25</v>
      </c>
      <c r="L2" s="225" t="s">
        <v>330</v>
      </c>
      <c r="M2" s="225" t="s">
        <v>13</v>
      </c>
    </row>
    <row r="3" spans="1:13" ht="73.5" customHeight="1" x14ac:dyDescent="0.25">
      <c r="A3" s="123" t="s">
        <v>1487</v>
      </c>
      <c r="B3" s="59">
        <v>20304</v>
      </c>
      <c r="C3" s="59">
        <v>195</v>
      </c>
      <c r="D3" s="17" t="s">
        <v>22</v>
      </c>
      <c r="E3" s="59">
        <v>39111521</v>
      </c>
      <c r="F3" s="59">
        <v>92037956</v>
      </c>
      <c r="G3" s="116" t="s">
        <v>1488</v>
      </c>
      <c r="H3" s="53" t="s">
        <v>41</v>
      </c>
      <c r="I3" s="48">
        <v>200</v>
      </c>
      <c r="J3" s="226">
        <v>700</v>
      </c>
      <c r="K3" s="224">
        <f t="shared" ref="K3:K66" si="0">+J3*I3</f>
        <v>140000</v>
      </c>
      <c r="L3" s="225" t="s">
        <v>330</v>
      </c>
      <c r="M3" s="20" t="s">
        <v>13</v>
      </c>
    </row>
    <row r="4" spans="1:13" ht="73.5" customHeight="1" x14ac:dyDescent="0.25">
      <c r="A4" s="123" t="s">
        <v>1487</v>
      </c>
      <c r="B4" s="59">
        <v>20304</v>
      </c>
      <c r="C4" s="59">
        <v>370</v>
      </c>
      <c r="D4" s="17" t="s">
        <v>31</v>
      </c>
      <c r="E4" s="59">
        <v>30181503</v>
      </c>
      <c r="F4" s="59">
        <v>92046110</v>
      </c>
      <c r="G4" s="116" t="s">
        <v>1489</v>
      </c>
      <c r="H4" s="53" t="s">
        <v>41</v>
      </c>
      <c r="I4" s="48">
        <v>9</v>
      </c>
      <c r="J4" s="226">
        <v>28764.111000000001</v>
      </c>
      <c r="K4" s="224">
        <f t="shared" si="0"/>
        <v>258876.99900000001</v>
      </c>
      <c r="L4" s="225" t="s">
        <v>330</v>
      </c>
      <c r="M4" s="225" t="s">
        <v>13</v>
      </c>
    </row>
    <row r="5" spans="1:13" ht="73.5" customHeight="1" x14ac:dyDescent="0.25">
      <c r="A5" s="123" t="s">
        <v>1487</v>
      </c>
      <c r="B5" s="59">
        <v>20304</v>
      </c>
      <c r="C5" s="59">
        <v>20</v>
      </c>
      <c r="D5" s="17" t="s">
        <v>36</v>
      </c>
      <c r="E5" s="59">
        <v>39101699</v>
      </c>
      <c r="F5" s="59">
        <v>92103984</v>
      </c>
      <c r="G5" s="116" t="s">
        <v>1490</v>
      </c>
      <c r="H5" s="53" t="s">
        <v>41</v>
      </c>
      <c r="I5" s="48">
        <v>700</v>
      </c>
      <c r="J5" s="226">
        <v>390.89</v>
      </c>
      <c r="K5" s="224">
        <f t="shared" si="0"/>
        <v>273623</v>
      </c>
      <c r="L5" s="225" t="s">
        <v>330</v>
      </c>
      <c r="M5" s="20" t="s">
        <v>13</v>
      </c>
    </row>
    <row r="6" spans="1:13" ht="73.5" customHeight="1" x14ac:dyDescent="0.25">
      <c r="A6" s="123" t="s">
        <v>1487</v>
      </c>
      <c r="B6" s="59">
        <v>20399</v>
      </c>
      <c r="C6" s="59">
        <v>185</v>
      </c>
      <c r="D6" s="17" t="s">
        <v>164</v>
      </c>
      <c r="E6" s="59">
        <v>30181519</v>
      </c>
      <c r="F6" s="59">
        <v>92038584</v>
      </c>
      <c r="G6" s="116" t="s">
        <v>165</v>
      </c>
      <c r="H6" s="53" t="s">
        <v>41</v>
      </c>
      <c r="I6" s="48">
        <v>350</v>
      </c>
      <c r="J6" s="226">
        <v>650</v>
      </c>
      <c r="K6" s="224">
        <f t="shared" si="0"/>
        <v>227500</v>
      </c>
      <c r="L6" s="225" t="s">
        <v>330</v>
      </c>
      <c r="M6" s="225" t="s">
        <v>13</v>
      </c>
    </row>
    <row r="7" spans="1:13" ht="73.5" customHeight="1" x14ac:dyDescent="0.25">
      <c r="A7" s="123" t="s">
        <v>1487</v>
      </c>
      <c r="B7" s="59">
        <v>20104</v>
      </c>
      <c r="C7" s="227">
        <v>220</v>
      </c>
      <c r="D7" s="17" t="s">
        <v>29</v>
      </c>
      <c r="E7" s="20">
        <v>31211505</v>
      </c>
      <c r="F7" s="20">
        <v>92062556</v>
      </c>
      <c r="G7" s="116" t="s">
        <v>1491</v>
      </c>
      <c r="H7" s="53" t="s">
        <v>41</v>
      </c>
      <c r="I7" s="48">
        <v>10</v>
      </c>
      <c r="J7" s="226">
        <v>50000</v>
      </c>
      <c r="K7" s="224">
        <f t="shared" si="0"/>
        <v>500000</v>
      </c>
      <c r="L7" s="225" t="s">
        <v>330</v>
      </c>
      <c r="M7" s="20" t="s">
        <v>13</v>
      </c>
    </row>
    <row r="8" spans="1:13" ht="73.5" customHeight="1" x14ac:dyDescent="0.25">
      <c r="A8" s="123" t="s">
        <v>1487</v>
      </c>
      <c r="B8" s="59">
        <v>20104</v>
      </c>
      <c r="C8" s="227">
        <v>220</v>
      </c>
      <c r="D8" s="17" t="s">
        <v>29</v>
      </c>
      <c r="E8" s="20">
        <v>31211505</v>
      </c>
      <c r="F8" s="20">
        <v>92062556</v>
      </c>
      <c r="G8" s="116" t="s">
        <v>1492</v>
      </c>
      <c r="H8" s="53" t="s">
        <v>41</v>
      </c>
      <c r="I8" s="48">
        <v>10</v>
      </c>
      <c r="J8" s="226">
        <v>50000</v>
      </c>
      <c r="K8" s="224">
        <f t="shared" si="0"/>
        <v>500000</v>
      </c>
      <c r="L8" s="225" t="s">
        <v>330</v>
      </c>
      <c r="M8" s="225" t="s">
        <v>13</v>
      </c>
    </row>
    <row r="9" spans="1:13" ht="73.5" customHeight="1" x14ac:dyDescent="0.25">
      <c r="A9" s="123" t="s">
        <v>1487</v>
      </c>
      <c r="B9" s="59">
        <v>20104</v>
      </c>
      <c r="C9" s="227">
        <v>220</v>
      </c>
      <c r="D9" s="17" t="s">
        <v>1493</v>
      </c>
      <c r="E9" s="20">
        <v>31211505</v>
      </c>
      <c r="F9" s="20">
        <v>90015897</v>
      </c>
      <c r="G9" s="116" t="s">
        <v>1494</v>
      </c>
      <c r="H9" s="53" t="s">
        <v>41</v>
      </c>
      <c r="I9" s="48">
        <v>7</v>
      </c>
      <c r="J9" s="226">
        <v>50000</v>
      </c>
      <c r="K9" s="224">
        <f t="shared" si="0"/>
        <v>350000</v>
      </c>
      <c r="L9" s="225" t="s">
        <v>330</v>
      </c>
      <c r="M9" s="20" t="s">
        <v>13</v>
      </c>
    </row>
    <row r="10" spans="1:13" ht="73.5" customHeight="1" x14ac:dyDescent="0.25">
      <c r="A10" s="123" t="s">
        <v>1487</v>
      </c>
      <c r="B10" s="59">
        <v>20306</v>
      </c>
      <c r="C10" s="227">
        <v>175</v>
      </c>
      <c r="D10" s="17" t="s">
        <v>19</v>
      </c>
      <c r="E10" s="227">
        <v>40142408</v>
      </c>
      <c r="F10" s="227">
        <v>90031751</v>
      </c>
      <c r="G10" s="116" t="s">
        <v>1495</v>
      </c>
      <c r="H10" s="53" t="s">
        <v>41</v>
      </c>
      <c r="I10" s="48">
        <v>10</v>
      </c>
      <c r="J10" s="226">
        <v>20000</v>
      </c>
      <c r="K10" s="224">
        <f t="shared" si="0"/>
        <v>200000</v>
      </c>
      <c r="L10" s="225" t="s">
        <v>330</v>
      </c>
      <c r="M10" s="225" t="s">
        <v>13</v>
      </c>
    </row>
    <row r="11" spans="1:13" ht="73.5" customHeight="1" x14ac:dyDescent="0.25">
      <c r="A11" s="123" t="s">
        <v>1487</v>
      </c>
      <c r="B11" s="59">
        <v>20399</v>
      </c>
      <c r="C11" s="227">
        <v>185</v>
      </c>
      <c r="D11" s="17" t="s">
        <v>164</v>
      </c>
      <c r="E11" s="227">
        <v>30181519</v>
      </c>
      <c r="F11" s="227">
        <v>92048294</v>
      </c>
      <c r="G11" s="116" t="s">
        <v>1496</v>
      </c>
      <c r="H11" s="53" t="s">
        <v>41</v>
      </c>
      <c r="I11" s="48">
        <v>200</v>
      </c>
      <c r="J11" s="226">
        <v>250</v>
      </c>
      <c r="K11" s="224">
        <f t="shared" si="0"/>
        <v>50000</v>
      </c>
      <c r="L11" s="225" t="s">
        <v>330</v>
      </c>
      <c r="M11" s="20" t="s">
        <v>13</v>
      </c>
    </row>
    <row r="12" spans="1:13" ht="73.5" customHeight="1" x14ac:dyDescent="0.25">
      <c r="A12" s="123" t="s">
        <v>1487</v>
      </c>
      <c r="B12" s="52">
        <v>29901</v>
      </c>
      <c r="C12" s="17" t="s">
        <v>28</v>
      </c>
      <c r="D12" s="17" t="s">
        <v>22</v>
      </c>
      <c r="E12" s="59">
        <v>44121706</v>
      </c>
      <c r="F12" s="59">
        <v>90029700</v>
      </c>
      <c r="G12" s="53" t="s">
        <v>169</v>
      </c>
      <c r="H12" s="53" t="s">
        <v>41</v>
      </c>
      <c r="I12" s="53">
        <v>42</v>
      </c>
      <c r="J12" s="228">
        <v>380</v>
      </c>
      <c r="K12" s="224">
        <f t="shared" si="0"/>
        <v>15960</v>
      </c>
      <c r="L12" s="225" t="s">
        <v>330</v>
      </c>
      <c r="M12" s="225" t="s">
        <v>13</v>
      </c>
    </row>
    <row r="13" spans="1:13" ht="73.5" customHeight="1" x14ac:dyDescent="0.25">
      <c r="A13" s="123" t="s">
        <v>1487</v>
      </c>
      <c r="B13" s="52">
        <v>29901</v>
      </c>
      <c r="C13" s="52">
        <v>120</v>
      </c>
      <c r="D13" s="17" t="s">
        <v>171</v>
      </c>
      <c r="E13" s="59">
        <v>41111604</v>
      </c>
      <c r="F13" s="59">
        <v>92030301</v>
      </c>
      <c r="G13" s="53" t="s">
        <v>172</v>
      </c>
      <c r="H13" s="53" t="s">
        <v>41</v>
      </c>
      <c r="I13" s="52">
        <v>100</v>
      </c>
      <c r="J13" s="229">
        <v>67</v>
      </c>
      <c r="K13" s="224">
        <f t="shared" si="0"/>
        <v>6700</v>
      </c>
      <c r="L13" s="225" t="s">
        <v>330</v>
      </c>
      <c r="M13" s="20" t="s">
        <v>13</v>
      </c>
    </row>
    <row r="14" spans="1:13" ht="73.5" customHeight="1" x14ac:dyDescent="0.25">
      <c r="A14" s="123" t="s">
        <v>1487</v>
      </c>
      <c r="B14" s="52">
        <v>29901</v>
      </c>
      <c r="C14" s="52">
        <v>900</v>
      </c>
      <c r="D14" s="17" t="s">
        <v>1497</v>
      </c>
      <c r="E14" s="59">
        <v>31201610</v>
      </c>
      <c r="F14" s="59">
        <v>92099726</v>
      </c>
      <c r="G14" s="53" t="s">
        <v>173</v>
      </c>
      <c r="H14" s="53" t="s">
        <v>41</v>
      </c>
      <c r="I14" s="52">
        <v>2</v>
      </c>
      <c r="J14" s="223">
        <v>15000</v>
      </c>
      <c r="K14" s="224">
        <f t="shared" si="0"/>
        <v>30000</v>
      </c>
      <c r="L14" s="225" t="s">
        <v>330</v>
      </c>
      <c r="M14" s="225" t="s">
        <v>13</v>
      </c>
    </row>
    <row r="15" spans="1:13" ht="73.5" customHeight="1" x14ac:dyDescent="0.25">
      <c r="A15" s="123" t="s">
        <v>1487</v>
      </c>
      <c r="B15" s="52">
        <v>29901</v>
      </c>
      <c r="C15" s="17" t="s">
        <v>28</v>
      </c>
      <c r="D15" s="17" t="s">
        <v>174</v>
      </c>
      <c r="E15" s="59">
        <v>44121707</v>
      </c>
      <c r="F15" s="59">
        <v>92066072</v>
      </c>
      <c r="G15" s="53" t="s">
        <v>175</v>
      </c>
      <c r="H15" s="53" t="s">
        <v>41</v>
      </c>
      <c r="I15" s="52">
        <v>50</v>
      </c>
      <c r="J15" s="223">
        <v>550</v>
      </c>
      <c r="K15" s="224">
        <f t="shared" si="0"/>
        <v>27500</v>
      </c>
      <c r="L15" s="225" t="s">
        <v>330</v>
      </c>
      <c r="M15" s="20" t="s">
        <v>13</v>
      </c>
    </row>
    <row r="16" spans="1:13" ht="73.5" customHeight="1" x14ac:dyDescent="0.25">
      <c r="A16" s="123" t="s">
        <v>1487</v>
      </c>
      <c r="B16" s="52">
        <v>29901</v>
      </c>
      <c r="C16" s="17" t="s">
        <v>176</v>
      </c>
      <c r="D16" s="17" t="s">
        <v>1498</v>
      </c>
      <c r="E16" s="59">
        <v>44121708</v>
      </c>
      <c r="F16" s="59">
        <v>90002557</v>
      </c>
      <c r="G16" s="53" t="s">
        <v>178</v>
      </c>
      <c r="H16" s="53" t="s">
        <v>41</v>
      </c>
      <c r="I16" s="52">
        <v>10</v>
      </c>
      <c r="J16" s="223">
        <v>1392.94</v>
      </c>
      <c r="K16" s="224">
        <f t="shared" si="0"/>
        <v>13929.400000000001</v>
      </c>
      <c r="L16" s="225" t="s">
        <v>330</v>
      </c>
      <c r="M16" s="225" t="s">
        <v>13</v>
      </c>
    </row>
    <row r="17" spans="1:13" ht="73.5" customHeight="1" x14ac:dyDescent="0.25">
      <c r="A17" s="123" t="s">
        <v>1487</v>
      </c>
      <c r="B17" s="52">
        <v>29901</v>
      </c>
      <c r="C17" s="17" t="s">
        <v>176</v>
      </c>
      <c r="D17" s="17" t="s">
        <v>138</v>
      </c>
      <c r="E17" s="59">
        <v>44121708</v>
      </c>
      <c r="F17" s="59">
        <v>92046610</v>
      </c>
      <c r="G17" s="53" t="s">
        <v>179</v>
      </c>
      <c r="H17" s="53" t="s">
        <v>41</v>
      </c>
      <c r="I17" s="52">
        <v>10</v>
      </c>
      <c r="J17" s="223">
        <v>1750</v>
      </c>
      <c r="K17" s="224">
        <f t="shared" si="0"/>
        <v>17500</v>
      </c>
      <c r="L17" s="225" t="s">
        <v>330</v>
      </c>
      <c r="M17" s="20" t="s">
        <v>13</v>
      </c>
    </row>
    <row r="18" spans="1:13" ht="73.5" customHeight="1" x14ac:dyDescent="0.25">
      <c r="A18" s="123" t="s">
        <v>1487</v>
      </c>
      <c r="B18" s="52">
        <v>29901</v>
      </c>
      <c r="C18" s="17" t="s">
        <v>180</v>
      </c>
      <c r="D18" s="17" t="s">
        <v>22</v>
      </c>
      <c r="E18" s="59">
        <v>44121804</v>
      </c>
      <c r="F18" s="59">
        <v>92036002</v>
      </c>
      <c r="G18" s="53" t="s">
        <v>181</v>
      </c>
      <c r="H18" s="53" t="s">
        <v>41</v>
      </c>
      <c r="I18" s="52">
        <v>30</v>
      </c>
      <c r="J18" s="223">
        <v>57</v>
      </c>
      <c r="K18" s="224">
        <f t="shared" si="0"/>
        <v>1710</v>
      </c>
      <c r="L18" s="225" t="s">
        <v>330</v>
      </c>
      <c r="M18" s="225" t="s">
        <v>13</v>
      </c>
    </row>
    <row r="19" spans="1:13" ht="73.5" customHeight="1" x14ac:dyDescent="0.25">
      <c r="A19" s="123" t="s">
        <v>1487</v>
      </c>
      <c r="B19" s="52">
        <v>29901</v>
      </c>
      <c r="C19" s="17" t="s">
        <v>180</v>
      </c>
      <c r="D19" s="17" t="s">
        <v>1499</v>
      </c>
      <c r="E19" s="59">
        <v>44121708</v>
      </c>
      <c r="F19" s="59">
        <v>92112369</v>
      </c>
      <c r="G19" s="53" t="s">
        <v>182</v>
      </c>
      <c r="H19" s="53" t="s">
        <v>41</v>
      </c>
      <c r="I19" s="52">
        <v>18</v>
      </c>
      <c r="J19" s="223">
        <v>1625</v>
      </c>
      <c r="K19" s="224">
        <f t="shared" si="0"/>
        <v>29250</v>
      </c>
      <c r="L19" s="225" t="s">
        <v>330</v>
      </c>
      <c r="M19" s="20" t="s">
        <v>13</v>
      </c>
    </row>
    <row r="20" spans="1:13" ht="73.5" customHeight="1" x14ac:dyDescent="0.25">
      <c r="A20" s="123" t="s">
        <v>1487</v>
      </c>
      <c r="B20" s="52">
        <v>29901</v>
      </c>
      <c r="C20" s="17" t="s">
        <v>37</v>
      </c>
      <c r="D20" s="17" t="s">
        <v>31</v>
      </c>
      <c r="E20" s="59">
        <v>44121619</v>
      </c>
      <c r="F20" s="59">
        <v>92030344</v>
      </c>
      <c r="G20" s="53" t="s">
        <v>183</v>
      </c>
      <c r="H20" s="53" t="s">
        <v>41</v>
      </c>
      <c r="I20" s="52">
        <v>32</v>
      </c>
      <c r="J20" s="223">
        <v>51</v>
      </c>
      <c r="K20" s="224">
        <f t="shared" si="0"/>
        <v>1632</v>
      </c>
      <c r="L20" s="225" t="s">
        <v>330</v>
      </c>
      <c r="M20" s="225" t="s">
        <v>13</v>
      </c>
    </row>
    <row r="21" spans="1:13" ht="73.5" customHeight="1" x14ac:dyDescent="0.25">
      <c r="A21" s="123" t="s">
        <v>1487</v>
      </c>
      <c r="B21" s="52">
        <v>29901</v>
      </c>
      <c r="C21" s="17" t="s">
        <v>47</v>
      </c>
      <c r="D21" s="17" t="s">
        <v>20</v>
      </c>
      <c r="E21" s="59">
        <v>31201603</v>
      </c>
      <c r="F21" s="59">
        <v>90031839</v>
      </c>
      <c r="G21" s="53" t="s">
        <v>184</v>
      </c>
      <c r="H21" s="53" t="s">
        <v>41</v>
      </c>
      <c r="I21" s="52">
        <v>16</v>
      </c>
      <c r="J21" s="223">
        <v>709</v>
      </c>
      <c r="K21" s="224">
        <f t="shared" si="0"/>
        <v>11344</v>
      </c>
      <c r="L21" s="225" t="s">
        <v>330</v>
      </c>
      <c r="M21" s="20" t="s">
        <v>13</v>
      </c>
    </row>
    <row r="22" spans="1:13" ht="73.5" customHeight="1" x14ac:dyDescent="0.25">
      <c r="A22" s="123" t="s">
        <v>1487</v>
      </c>
      <c r="B22" s="230">
        <v>29901</v>
      </c>
      <c r="C22" s="17" t="s">
        <v>1500</v>
      </c>
      <c r="D22" s="17" t="s">
        <v>185</v>
      </c>
      <c r="E22" s="52" t="s">
        <v>377</v>
      </c>
      <c r="F22" s="47">
        <v>92067353</v>
      </c>
      <c r="G22" s="231" t="s">
        <v>186</v>
      </c>
      <c r="H22" s="53" t="s">
        <v>41</v>
      </c>
      <c r="I22" s="63">
        <v>20</v>
      </c>
      <c r="J22" s="232">
        <v>92.4</v>
      </c>
      <c r="K22" s="224">
        <f t="shared" si="0"/>
        <v>1848</v>
      </c>
      <c r="L22" s="225" t="s">
        <v>330</v>
      </c>
      <c r="M22" s="225" t="s">
        <v>13</v>
      </c>
    </row>
    <row r="23" spans="1:13" ht="73.5" customHeight="1" x14ac:dyDescent="0.25">
      <c r="A23" s="123" t="s">
        <v>1487</v>
      </c>
      <c r="B23" s="230">
        <v>29901</v>
      </c>
      <c r="C23" s="17" t="s">
        <v>16</v>
      </c>
      <c r="D23" s="17" t="s">
        <v>187</v>
      </c>
      <c r="E23" s="52" t="s">
        <v>377</v>
      </c>
      <c r="F23" s="47">
        <v>92067356</v>
      </c>
      <c r="G23" s="231" t="s">
        <v>188</v>
      </c>
      <c r="H23" s="53" t="s">
        <v>41</v>
      </c>
      <c r="I23" s="63">
        <v>20</v>
      </c>
      <c r="J23" s="232">
        <v>121.6</v>
      </c>
      <c r="K23" s="224">
        <f t="shared" si="0"/>
        <v>2432</v>
      </c>
      <c r="L23" s="225" t="s">
        <v>330</v>
      </c>
      <c r="M23" s="20" t="s">
        <v>13</v>
      </c>
    </row>
    <row r="24" spans="1:13" ht="73.5" customHeight="1" x14ac:dyDescent="0.25">
      <c r="A24" s="123" t="s">
        <v>1487</v>
      </c>
      <c r="B24" s="230">
        <v>29901</v>
      </c>
      <c r="C24" s="17" t="s">
        <v>16</v>
      </c>
      <c r="D24" s="17" t="s">
        <v>189</v>
      </c>
      <c r="E24" s="52" t="s">
        <v>377</v>
      </c>
      <c r="F24" s="47">
        <v>92101577</v>
      </c>
      <c r="G24" s="231" t="s">
        <v>190</v>
      </c>
      <c r="H24" s="53" t="s">
        <v>41</v>
      </c>
      <c r="I24" s="63">
        <v>20</v>
      </c>
      <c r="J24" s="232">
        <v>157</v>
      </c>
      <c r="K24" s="224">
        <f t="shared" si="0"/>
        <v>3140</v>
      </c>
      <c r="L24" s="225" t="s">
        <v>330</v>
      </c>
      <c r="M24" s="225" t="s">
        <v>13</v>
      </c>
    </row>
    <row r="25" spans="1:13" ht="73.5" customHeight="1" x14ac:dyDescent="0.25">
      <c r="A25" s="123" t="s">
        <v>1487</v>
      </c>
      <c r="B25" s="230">
        <v>29901</v>
      </c>
      <c r="C25" s="17" t="s">
        <v>16</v>
      </c>
      <c r="D25" s="17" t="s">
        <v>191</v>
      </c>
      <c r="E25" s="52" t="s">
        <v>377</v>
      </c>
      <c r="F25" s="47">
        <v>92067357</v>
      </c>
      <c r="G25" s="231" t="s">
        <v>192</v>
      </c>
      <c r="H25" s="53" t="s">
        <v>41</v>
      </c>
      <c r="I25" s="63">
        <v>20</v>
      </c>
      <c r="J25" s="232">
        <v>174</v>
      </c>
      <c r="K25" s="224">
        <f t="shared" si="0"/>
        <v>3480</v>
      </c>
      <c r="L25" s="225" t="s">
        <v>330</v>
      </c>
      <c r="M25" s="20" t="s">
        <v>13</v>
      </c>
    </row>
    <row r="26" spans="1:13" ht="73.5" customHeight="1" x14ac:dyDescent="0.25">
      <c r="A26" s="123" t="s">
        <v>1487</v>
      </c>
      <c r="B26" s="230">
        <v>29901</v>
      </c>
      <c r="C26" s="17" t="s">
        <v>16</v>
      </c>
      <c r="D26" s="17" t="s">
        <v>187</v>
      </c>
      <c r="E26" s="47">
        <v>60121226</v>
      </c>
      <c r="F26" s="47">
        <v>92121161</v>
      </c>
      <c r="G26" s="231" t="s">
        <v>193</v>
      </c>
      <c r="H26" s="53" t="s">
        <v>41</v>
      </c>
      <c r="I26" s="63">
        <v>20</v>
      </c>
      <c r="J26" s="232">
        <v>233.33</v>
      </c>
      <c r="K26" s="224">
        <f t="shared" si="0"/>
        <v>4666.6000000000004</v>
      </c>
      <c r="L26" s="225" t="s">
        <v>330</v>
      </c>
      <c r="M26" s="225" t="s">
        <v>13</v>
      </c>
    </row>
    <row r="27" spans="1:13" ht="73.5" customHeight="1" x14ac:dyDescent="0.25">
      <c r="A27" s="123" t="s">
        <v>1487</v>
      </c>
      <c r="B27" s="230">
        <v>29901</v>
      </c>
      <c r="C27" s="17" t="s">
        <v>16</v>
      </c>
      <c r="D27" s="17" t="s">
        <v>194</v>
      </c>
      <c r="E27" s="47">
        <v>60121226</v>
      </c>
      <c r="F27" s="47">
        <v>92121162</v>
      </c>
      <c r="G27" s="231" t="s">
        <v>195</v>
      </c>
      <c r="H27" s="53" t="s">
        <v>41</v>
      </c>
      <c r="I27" s="63">
        <v>20</v>
      </c>
      <c r="J27" s="232">
        <v>253.33</v>
      </c>
      <c r="K27" s="224">
        <f t="shared" si="0"/>
        <v>5066.6000000000004</v>
      </c>
      <c r="L27" s="225" t="s">
        <v>330</v>
      </c>
      <c r="M27" s="20" t="s">
        <v>13</v>
      </c>
    </row>
    <row r="28" spans="1:13" ht="73.5" customHeight="1" x14ac:dyDescent="0.25">
      <c r="A28" s="123" t="s">
        <v>1487</v>
      </c>
      <c r="B28" s="66">
        <v>29903</v>
      </c>
      <c r="C28" s="16">
        <v>900</v>
      </c>
      <c r="D28" s="16">
        <v>175075</v>
      </c>
      <c r="E28" s="16">
        <v>14111704</v>
      </c>
      <c r="F28" s="16">
        <v>90065093</v>
      </c>
      <c r="G28" s="116" t="s">
        <v>198</v>
      </c>
      <c r="H28" s="53" t="s">
        <v>41</v>
      </c>
      <c r="I28" s="48">
        <v>2300</v>
      </c>
      <c r="J28" s="226">
        <v>300</v>
      </c>
      <c r="K28" s="224">
        <f t="shared" si="0"/>
        <v>690000</v>
      </c>
      <c r="L28" s="225" t="s">
        <v>330</v>
      </c>
      <c r="M28" s="225" t="s">
        <v>13</v>
      </c>
    </row>
    <row r="29" spans="1:13" ht="73.5" customHeight="1" x14ac:dyDescent="0.25">
      <c r="A29" s="123" t="s">
        <v>1487</v>
      </c>
      <c r="B29" s="52">
        <v>29903</v>
      </c>
      <c r="C29" s="17" t="s">
        <v>34</v>
      </c>
      <c r="D29" s="17" t="s">
        <v>136</v>
      </c>
      <c r="E29" s="52" t="s">
        <v>379</v>
      </c>
      <c r="F29" s="47">
        <v>92030151</v>
      </c>
      <c r="G29" s="53" t="s">
        <v>199</v>
      </c>
      <c r="H29" s="53" t="s">
        <v>41</v>
      </c>
      <c r="I29" s="52">
        <v>250</v>
      </c>
      <c r="J29" s="223">
        <v>516.13</v>
      </c>
      <c r="K29" s="224">
        <f t="shared" si="0"/>
        <v>129032.5</v>
      </c>
      <c r="L29" s="225" t="s">
        <v>330</v>
      </c>
      <c r="M29" s="20" t="s">
        <v>13</v>
      </c>
    </row>
    <row r="30" spans="1:13" ht="73.5" customHeight="1" x14ac:dyDescent="0.25">
      <c r="A30" s="123" t="s">
        <v>1487</v>
      </c>
      <c r="B30" s="52">
        <v>29903</v>
      </c>
      <c r="C30" s="17" t="s">
        <v>200</v>
      </c>
      <c r="D30" s="17" t="s">
        <v>36</v>
      </c>
      <c r="E30" s="47">
        <v>14111511</v>
      </c>
      <c r="F30" s="233">
        <v>90030707</v>
      </c>
      <c r="G30" s="53" t="s">
        <v>201</v>
      </c>
      <c r="H30" s="53" t="s">
        <v>41</v>
      </c>
      <c r="I30" s="52">
        <v>15</v>
      </c>
      <c r="J30" s="223">
        <v>1120</v>
      </c>
      <c r="K30" s="224">
        <f t="shared" si="0"/>
        <v>16800</v>
      </c>
      <c r="L30" s="225" t="s">
        <v>330</v>
      </c>
      <c r="M30" s="225" t="s">
        <v>13</v>
      </c>
    </row>
    <row r="31" spans="1:13" ht="73.5" customHeight="1" x14ac:dyDescent="0.25">
      <c r="A31" s="123" t="s">
        <v>1487</v>
      </c>
      <c r="B31" s="52">
        <v>29903</v>
      </c>
      <c r="C31" s="17" t="s">
        <v>202</v>
      </c>
      <c r="D31" s="17" t="s">
        <v>1501</v>
      </c>
      <c r="E31" s="52">
        <v>44121505</v>
      </c>
      <c r="F31" s="47">
        <v>92035556</v>
      </c>
      <c r="G31" s="53" t="s">
        <v>203</v>
      </c>
      <c r="H31" s="53" t="s">
        <v>41</v>
      </c>
      <c r="I31" s="52">
        <v>25</v>
      </c>
      <c r="J31" s="223">
        <v>1721.64</v>
      </c>
      <c r="K31" s="224">
        <f t="shared" si="0"/>
        <v>43041</v>
      </c>
      <c r="L31" s="225" t="s">
        <v>330</v>
      </c>
      <c r="M31" s="20" t="s">
        <v>13</v>
      </c>
    </row>
    <row r="32" spans="1:13" ht="73.5" customHeight="1" x14ac:dyDescent="0.25">
      <c r="A32" s="123" t="s">
        <v>1487</v>
      </c>
      <c r="B32" s="52">
        <v>29903</v>
      </c>
      <c r="C32" s="17" t="s">
        <v>32</v>
      </c>
      <c r="D32" s="17" t="s">
        <v>57</v>
      </c>
      <c r="E32" s="52" t="s">
        <v>383</v>
      </c>
      <c r="F32" s="47">
        <v>92068445</v>
      </c>
      <c r="G32" s="53" t="s">
        <v>204</v>
      </c>
      <c r="H32" s="53" t="s">
        <v>41</v>
      </c>
      <c r="I32" s="52">
        <v>50</v>
      </c>
      <c r="J32" s="223">
        <v>106</v>
      </c>
      <c r="K32" s="224">
        <f t="shared" si="0"/>
        <v>5300</v>
      </c>
      <c r="L32" s="225" t="s">
        <v>330</v>
      </c>
      <c r="M32" s="225" t="s">
        <v>13</v>
      </c>
    </row>
    <row r="33" spans="1:13" ht="73.5" customHeight="1" x14ac:dyDescent="0.25">
      <c r="A33" s="123" t="s">
        <v>1487</v>
      </c>
      <c r="B33" s="52">
        <v>29903</v>
      </c>
      <c r="C33" s="17" t="s">
        <v>23</v>
      </c>
      <c r="D33" s="17" t="s">
        <v>205</v>
      </c>
      <c r="E33" s="52">
        <v>14111507</v>
      </c>
      <c r="F33" s="47">
        <v>92072593</v>
      </c>
      <c r="G33" s="53" t="s">
        <v>206</v>
      </c>
      <c r="H33" s="53" t="s">
        <v>41</v>
      </c>
      <c r="I33" s="52">
        <v>10</v>
      </c>
      <c r="J33" s="223">
        <v>2334</v>
      </c>
      <c r="K33" s="224">
        <f t="shared" si="0"/>
        <v>23340</v>
      </c>
      <c r="L33" s="225" t="s">
        <v>330</v>
      </c>
      <c r="M33" s="20" t="s">
        <v>13</v>
      </c>
    </row>
    <row r="34" spans="1:13" ht="73.5" customHeight="1" x14ac:dyDescent="0.25">
      <c r="A34" s="123" t="s">
        <v>1487</v>
      </c>
      <c r="B34" s="52">
        <v>29903</v>
      </c>
      <c r="C34" s="17" t="s">
        <v>16</v>
      </c>
      <c r="D34" s="17" t="s">
        <v>207</v>
      </c>
      <c r="E34" s="52">
        <v>14111610</v>
      </c>
      <c r="F34" s="3">
        <v>92072378</v>
      </c>
      <c r="G34" s="53" t="s">
        <v>208</v>
      </c>
      <c r="H34" s="53" t="s">
        <v>41</v>
      </c>
      <c r="I34" s="52">
        <v>19</v>
      </c>
      <c r="J34" s="223">
        <v>485.75</v>
      </c>
      <c r="K34" s="224">
        <f t="shared" si="0"/>
        <v>9229.25</v>
      </c>
      <c r="L34" s="225" t="s">
        <v>330</v>
      </c>
      <c r="M34" s="225" t="s">
        <v>13</v>
      </c>
    </row>
    <row r="35" spans="1:13" ht="73.5" customHeight="1" x14ac:dyDescent="0.25">
      <c r="A35" s="123" t="s">
        <v>1487</v>
      </c>
      <c r="B35" s="16">
        <v>29904</v>
      </c>
      <c r="C35" s="17" t="s">
        <v>23</v>
      </c>
      <c r="D35" s="17" t="s">
        <v>1319</v>
      </c>
      <c r="E35" s="227">
        <v>56101508</v>
      </c>
      <c r="F35" s="227">
        <v>92035986</v>
      </c>
      <c r="G35" s="116" t="s">
        <v>1502</v>
      </c>
      <c r="H35" s="53" t="s">
        <v>41</v>
      </c>
      <c r="I35" s="48">
        <v>4</v>
      </c>
      <c r="J35" s="226">
        <v>15000</v>
      </c>
      <c r="K35" s="224">
        <f t="shared" si="0"/>
        <v>60000</v>
      </c>
      <c r="L35" s="225" t="s">
        <v>330</v>
      </c>
      <c r="M35" s="20" t="s">
        <v>13</v>
      </c>
    </row>
    <row r="36" spans="1:13" ht="73.5" customHeight="1" x14ac:dyDescent="0.25">
      <c r="A36" s="123" t="s">
        <v>1487</v>
      </c>
      <c r="B36" s="66">
        <v>29904</v>
      </c>
      <c r="C36" s="17" t="s">
        <v>224</v>
      </c>
      <c r="D36" s="17" t="s">
        <v>294</v>
      </c>
      <c r="E36" s="227">
        <v>52121509</v>
      </c>
      <c r="F36" s="227">
        <v>92034358</v>
      </c>
      <c r="G36" s="116" t="s">
        <v>1503</v>
      </c>
      <c r="H36" s="53" t="s">
        <v>41</v>
      </c>
      <c r="I36" s="48">
        <v>6</v>
      </c>
      <c r="J36" s="226">
        <v>15000</v>
      </c>
      <c r="K36" s="224">
        <f t="shared" si="0"/>
        <v>90000</v>
      </c>
      <c r="L36" s="225" t="s">
        <v>330</v>
      </c>
      <c r="M36" s="20" t="s">
        <v>13</v>
      </c>
    </row>
    <row r="37" spans="1:13" ht="73.5" customHeight="1" x14ac:dyDescent="0.25">
      <c r="A37" s="123" t="s">
        <v>1487</v>
      </c>
      <c r="B37" s="66">
        <v>29904</v>
      </c>
      <c r="C37" s="17" t="s">
        <v>47</v>
      </c>
      <c r="D37" s="17" t="s">
        <v>22</v>
      </c>
      <c r="E37" s="59">
        <v>73141615</v>
      </c>
      <c r="F37" s="59">
        <v>92043087</v>
      </c>
      <c r="G37" s="116" t="s">
        <v>1504</v>
      </c>
      <c r="H37" s="53" t="s">
        <v>41</v>
      </c>
      <c r="I37" s="48">
        <v>10</v>
      </c>
      <c r="J37" s="226">
        <v>43107.4</v>
      </c>
      <c r="K37" s="224">
        <f t="shared" si="0"/>
        <v>431074</v>
      </c>
      <c r="L37" s="225" t="s">
        <v>330</v>
      </c>
      <c r="M37" s="20" t="s">
        <v>13</v>
      </c>
    </row>
    <row r="38" spans="1:13" ht="73.5" customHeight="1" x14ac:dyDescent="0.25">
      <c r="A38" s="123" t="s">
        <v>1487</v>
      </c>
      <c r="B38" s="66">
        <v>29904</v>
      </c>
      <c r="C38" s="17" t="s">
        <v>23</v>
      </c>
      <c r="D38" s="17" t="s">
        <v>25</v>
      </c>
      <c r="E38" s="59">
        <v>56101508</v>
      </c>
      <c r="F38" s="59">
        <v>92019207</v>
      </c>
      <c r="G38" s="116" t="s">
        <v>1505</v>
      </c>
      <c r="H38" s="53" t="s">
        <v>41</v>
      </c>
      <c r="I38" s="48">
        <v>4</v>
      </c>
      <c r="J38" s="226">
        <v>45000</v>
      </c>
      <c r="K38" s="224">
        <f t="shared" si="0"/>
        <v>180000</v>
      </c>
      <c r="L38" s="225" t="s">
        <v>330</v>
      </c>
      <c r="M38" s="225" t="s">
        <v>13</v>
      </c>
    </row>
    <row r="39" spans="1:13" ht="73.5" customHeight="1" x14ac:dyDescent="0.25">
      <c r="A39" s="123" t="s">
        <v>1487</v>
      </c>
      <c r="B39" s="66">
        <v>29904</v>
      </c>
      <c r="C39" s="17" t="s">
        <v>21</v>
      </c>
      <c r="D39" s="17" t="s">
        <v>19</v>
      </c>
      <c r="E39" s="59">
        <v>52121508</v>
      </c>
      <c r="F39" s="59">
        <v>92080317</v>
      </c>
      <c r="G39" s="116" t="s">
        <v>1506</v>
      </c>
      <c r="H39" s="53" t="s">
        <v>41</v>
      </c>
      <c r="I39" s="48">
        <v>200</v>
      </c>
      <c r="J39" s="226">
        <v>10000</v>
      </c>
      <c r="K39" s="224">
        <f t="shared" si="0"/>
        <v>2000000</v>
      </c>
      <c r="L39" s="225" t="s">
        <v>330</v>
      </c>
      <c r="M39" s="20" t="s">
        <v>13</v>
      </c>
    </row>
    <row r="40" spans="1:13" ht="73.5" customHeight="1" x14ac:dyDescent="0.25">
      <c r="A40" s="123" t="s">
        <v>1487</v>
      </c>
      <c r="B40" s="66">
        <v>29904</v>
      </c>
      <c r="C40" s="17" t="s">
        <v>38</v>
      </c>
      <c r="D40" s="17" t="s">
        <v>142</v>
      </c>
      <c r="E40" s="59">
        <v>53111901</v>
      </c>
      <c r="F40" s="59">
        <v>92106209</v>
      </c>
      <c r="G40" s="116" t="s">
        <v>1507</v>
      </c>
      <c r="H40" s="53" t="s">
        <v>41</v>
      </c>
      <c r="I40" s="48">
        <v>250</v>
      </c>
      <c r="J40" s="226">
        <v>25000</v>
      </c>
      <c r="K40" s="224">
        <f t="shared" si="0"/>
        <v>6250000</v>
      </c>
      <c r="L40" s="225" t="s">
        <v>330</v>
      </c>
      <c r="M40" s="225" t="s">
        <v>13</v>
      </c>
    </row>
    <row r="41" spans="1:13" ht="73.5" customHeight="1" x14ac:dyDescent="0.25">
      <c r="A41" s="123" t="s">
        <v>1487</v>
      </c>
      <c r="B41" s="66">
        <v>29904</v>
      </c>
      <c r="C41" s="17" t="s">
        <v>47</v>
      </c>
      <c r="D41" s="17" t="s">
        <v>22</v>
      </c>
      <c r="E41" s="59">
        <v>73141615</v>
      </c>
      <c r="F41" s="59">
        <v>92043087</v>
      </c>
      <c r="G41" s="116" t="s">
        <v>1508</v>
      </c>
      <c r="H41" s="53" t="s">
        <v>41</v>
      </c>
      <c r="I41" s="48">
        <v>10</v>
      </c>
      <c r="J41" s="226">
        <v>43107.4</v>
      </c>
      <c r="K41" s="224">
        <f t="shared" si="0"/>
        <v>431074</v>
      </c>
      <c r="L41" s="225" t="s">
        <v>330</v>
      </c>
      <c r="M41" s="20" t="s">
        <v>13</v>
      </c>
    </row>
    <row r="42" spans="1:13" ht="73.5" customHeight="1" x14ac:dyDescent="0.25">
      <c r="A42" s="123" t="s">
        <v>1487</v>
      </c>
      <c r="B42" s="66">
        <v>29904</v>
      </c>
      <c r="C42" s="17" t="s">
        <v>38</v>
      </c>
      <c r="D42" s="17" t="s">
        <v>15</v>
      </c>
      <c r="E42" s="59">
        <v>521111601</v>
      </c>
      <c r="F42" s="59">
        <v>92003555</v>
      </c>
      <c r="G42" s="116" t="s">
        <v>1509</v>
      </c>
      <c r="H42" s="53" t="s">
        <v>41</v>
      </c>
      <c r="I42" s="48">
        <v>50</v>
      </c>
      <c r="J42" s="226">
        <v>15000</v>
      </c>
      <c r="K42" s="224">
        <f t="shared" si="0"/>
        <v>750000</v>
      </c>
      <c r="L42" s="225" t="s">
        <v>330</v>
      </c>
      <c r="M42" s="225" t="s">
        <v>13</v>
      </c>
    </row>
    <row r="43" spans="1:13" ht="73.5" customHeight="1" x14ac:dyDescent="0.25">
      <c r="A43" s="123" t="s">
        <v>1487</v>
      </c>
      <c r="B43" s="66">
        <v>29904</v>
      </c>
      <c r="C43" s="17" t="s">
        <v>38</v>
      </c>
      <c r="D43" s="17" t="s">
        <v>1510</v>
      </c>
      <c r="E43" s="59">
        <v>531011501</v>
      </c>
      <c r="F43" s="59">
        <v>92009042</v>
      </c>
      <c r="G43" s="123" t="s">
        <v>1511</v>
      </c>
      <c r="H43" s="53" t="s">
        <v>41</v>
      </c>
      <c r="I43" s="52">
        <v>100</v>
      </c>
      <c r="J43" s="234">
        <v>12000</v>
      </c>
      <c r="K43" s="224">
        <f t="shared" si="0"/>
        <v>1200000</v>
      </c>
      <c r="L43" s="225" t="s">
        <v>330</v>
      </c>
      <c r="M43" s="20" t="s">
        <v>13</v>
      </c>
    </row>
    <row r="44" spans="1:13" ht="73.5" customHeight="1" x14ac:dyDescent="0.25">
      <c r="A44" s="123" t="s">
        <v>1487</v>
      </c>
      <c r="B44" s="52">
        <v>29904</v>
      </c>
      <c r="C44" s="17" t="s">
        <v>16</v>
      </c>
      <c r="D44" s="17" t="s">
        <v>19</v>
      </c>
      <c r="E44" s="227">
        <v>55121715</v>
      </c>
      <c r="F44" s="227">
        <v>92098811</v>
      </c>
      <c r="G44" s="53" t="s">
        <v>236</v>
      </c>
      <c r="H44" s="53" t="s">
        <v>41</v>
      </c>
      <c r="I44" s="52">
        <v>19</v>
      </c>
      <c r="J44" s="223">
        <v>5662</v>
      </c>
      <c r="K44" s="224">
        <f t="shared" si="0"/>
        <v>107578</v>
      </c>
      <c r="L44" s="225" t="s">
        <v>330</v>
      </c>
      <c r="M44" s="225" t="s">
        <v>13</v>
      </c>
    </row>
    <row r="45" spans="1:13" ht="73.5" customHeight="1" x14ac:dyDescent="0.25">
      <c r="A45" s="123" t="s">
        <v>1487</v>
      </c>
      <c r="B45" s="66">
        <v>29905</v>
      </c>
      <c r="C45" s="17" t="s">
        <v>32</v>
      </c>
      <c r="D45" s="17" t="s">
        <v>656</v>
      </c>
      <c r="E45" s="227">
        <v>53131608</v>
      </c>
      <c r="F45" s="227">
        <v>92098864</v>
      </c>
      <c r="G45" s="116" t="s">
        <v>237</v>
      </c>
      <c r="H45" s="53" t="s">
        <v>41</v>
      </c>
      <c r="I45" s="48">
        <v>1200</v>
      </c>
      <c r="J45" s="226">
        <v>400</v>
      </c>
      <c r="K45" s="224">
        <f t="shared" si="0"/>
        <v>480000</v>
      </c>
      <c r="L45" s="225" t="s">
        <v>330</v>
      </c>
      <c r="M45" s="20" t="s">
        <v>13</v>
      </c>
    </row>
    <row r="46" spans="1:13" ht="73.5" customHeight="1" x14ac:dyDescent="0.25">
      <c r="A46" s="123" t="s">
        <v>1487</v>
      </c>
      <c r="B46" s="66">
        <v>20102</v>
      </c>
      <c r="C46" s="235">
        <v>900</v>
      </c>
      <c r="D46" s="236" t="s">
        <v>1512</v>
      </c>
      <c r="E46" s="237">
        <v>47131821</v>
      </c>
      <c r="F46" s="238">
        <v>92073681</v>
      </c>
      <c r="G46" s="116" t="s">
        <v>1513</v>
      </c>
      <c r="H46" s="53" t="s">
        <v>41</v>
      </c>
      <c r="I46" s="48">
        <v>50</v>
      </c>
      <c r="J46" s="226">
        <v>1800</v>
      </c>
      <c r="K46" s="224">
        <f t="shared" si="0"/>
        <v>90000</v>
      </c>
      <c r="L46" s="225" t="s">
        <v>330</v>
      </c>
      <c r="M46" s="225" t="s">
        <v>13</v>
      </c>
    </row>
    <row r="47" spans="1:13" ht="73.5" customHeight="1" x14ac:dyDescent="0.25">
      <c r="A47" s="123" t="s">
        <v>1487</v>
      </c>
      <c r="B47" s="66">
        <v>29905</v>
      </c>
      <c r="C47" s="17" t="s">
        <v>214</v>
      </c>
      <c r="D47" s="17" t="s">
        <v>1514</v>
      </c>
      <c r="E47" s="227">
        <v>53131607</v>
      </c>
      <c r="F47" s="227">
        <v>92027390</v>
      </c>
      <c r="G47" s="116" t="s">
        <v>1515</v>
      </c>
      <c r="H47" s="53" t="s">
        <v>41</v>
      </c>
      <c r="I47" s="48">
        <v>50</v>
      </c>
      <c r="J47" s="226">
        <v>2000</v>
      </c>
      <c r="K47" s="224">
        <f t="shared" si="0"/>
        <v>100000</v>
      </c>
      <c r="L47" s="225" t="s">
        <v>330</v>
      </c>
      <c r="M47" s="20" t="s">
        <v>13</v>
      </c>
    </row>
    <row r="48" spans="1:13" ht="73.5" customHeight="1" x14ac:dyDescent="0.25">
      <c r="A48" s="123" t="s">
        <v>1487</v>
      </c>
      <c r="B48" s="66">
        <v>29905</v>
      </c>
      <c r="C48" s="17" t="s">
        <v>32</v>
      </c>
      <c r="D48" s="17" t="s">
        <v>1516</v>
      </c>
      <c r="E48" s="227">
        <v>53131628</v>
      </c>
      <c r="F48" s="227">
        <v>92046034</v>
      </c>
      <c r="G48" s="116" t="s">
        <v>1517</v>
      </c>
      <c r="H48" s="53" t="s">
        <v>41</v>
      </c>
      <c r="I48" s="48">
        <v>50</v>
      </c>
      <c r="J48" s="226">
        <v>2000</v>
      </c>
      <c r="K48" s="224">
        <f t="shared" si="0"/>
        <v>100000</v>
      </c>
      <c r="L48" s="225" t="s">
        <v>330</v>
      </c>
      <c r="M48" s="225" t="s">
        <v>13</v>
      </c>
    </row>
    <row r="49" spans="1:13" ht="73.5" customHeight="1" x14ac:dyDescent="0.25">
      <c r="A49" s="123" t="s">
        <v>1487</v>
      </c>
      <c r="B49" s="66">
        <v>29905</v>
      </c>
      <c r="C49" s="17" t="s">
        <v>32</v>
      </c>
      <c r="D49" s="17" t="s">
        <v>1518</v>
      </c>
      <c r="E49" s="227">
        <v>53131608</v>
      </c>
      <c r="F49" s="227">
        <v>92027386</v>
      </c>
      <c r="G49" s="116" t="s">
        <v>1519</v>
      </c>
      <c r="H49" s="53" t="s">
        <v>41</v>
      </c>
      <c r="I49" s="48">
        <v>50</v>
      </c>
      <c r="J49" s="226">
        <v>1000</v>
      </c>
      <c r="K49" s="224">
        <f t="shared" si="0"/>
        <v>50000</v>
      </c>
      <c r="L49" s="225" t="s">
        <v>330</v>
      </c>
      <c r="M49" s="20" t="s">
        <v>13</v>
      </c>
    </row>
    <row r="50" spans="1:13" ht="73.5" customHeight="1" x14ac:dyDescent="0.25">
      <c r="A50" s="123" t="s">
        <v>1487</v>
      </c>
      <c r="B50" s="66">
        <v>29905</v>
      </c>
      <c r="C50" s="17" t="s">
        <v>14</v>
      </c>
      <c r="D50" s="17" t="s">
        <v>22</v>
      </c>
      <c r="E50" s="227">
        <v>47131604</v>
      </c>
      <c r="F50" s="227">
        <v>92007553</v>
      </c>
      <c r="G50" s="116" t="s">
        <v>1520</v>
      </c>
      <c r="H50" s="53" t="s">
        <v>41</v>
      </c>
      <c r="I50" s="48">
        <v>300</v>
      </c>
      <c r="J50" s="226">
        <v>3000</v>
      </c>
      <c r="K50" s="224">
        <f t="shared" si="0"/>
        <v>900000</v>
      </c>
      <c r="L50" s="225" t="s">
        <v>330</v>
      </c>
      <c r="M50" s="225" t="s">
        <v>13</v>
      </c>
    </row>
    <row r="51" spans="1:13" ht="73.5" customHeight="1" x14ac:dyDescent="0.25">
      <c r="A51" s="123" t="s">
        <v>1487</v>
      </c>
      <c r="B51" s="66">
        <v>29999</v>
      </c>
      <c r="C51" s="17" t="s">
        <v>16</v>
      </c>
      <c r="D51" s="17" t="s">
        <v>1521</v>
      </c>
      <c r="E51" s="227">
        <v>53131608</v>
      </c>
      <c r="F51" s="227">
        <v>92096397</v>
      </c>
      <c r="G51" s="116" t="s">
        <v>1522</v>
      </c>
      <c r="H51" s="53" t="s">
        <v>41</v>
      </c>
      <c r="I51" s="48">
        <v>400</v>
      </c>
      <c r="J51" s="226">
        <v>2650</v>
      </c>
      <c r="K51" s="224">
        <f t="shared" si="0"/>
        <v>1060000</v>
      </c>
      <c r="L51" s="225" t="s">
        <v>330</v>
      </c>
      <c r="M51" s="20" t="s">
        <v>13</v>
      </c>
    </row>
    <row r="52" spans="1:13" ht="73.5" customHeight="1" x14ac:dyDescent="0.25">
      <c r="A52" s="123" t="s">
        <v>1487</v>
      </c>
      <c r="B52" s="66">
        <v>29999</v>
      </c>
      <c r="C52" s="17" t="s">
        <v>16</v>
      </c>
      <c r="D52" s="17" t="s">
        <v>1521</v>
      </c>
      <c r="E52" s="227">
        <v>53131608</v>
      </c>
      <c r="F52" s="227">
        <v>92096396</v>
      </c>
      <c r="G52" s="116" t="s">
        <v>1523</v>
      </c>
      <c r="H52" s="53" t="s">
        <v>41</v>
      </c>
      <c r="I52" s="48">
        <v>400</v>
      </c>
      <c r="J52" s="226">
        <v>2312.6999999999998</v>
      </c>
      <c r="K52" s="224">
        <f t="shared" si="0"/>
        <v>925079.99999999988</v>
      </c>
      <c r="L52" s="225" t="s">
        <v>330</v>
      </c>
      <c r="M52" s="225" t="s">
        <v>13</v>
      </c>
    </row>
    <row r="53" spans="1:13" ht="73.5" customHeight="1" x14ac:dyDescent="0.25">
      <c r="A53" s="123" t="s">
        <v>1487</v>
      </c>
      <c r="B53" s="66">
        <v>29999</v>
      </c>
      <c r="C53" s="16">
        <v>900</v>
      </c>
      <c r="D53" s="17" t="s">
        <v>1524</v>
      </c>
      <c r="E53" s="227">
        <v>53131603</v>
      </c>
      <c r="F53" s="227">
        <v>92096395</v>
      </c>
      <c r="G53" s="116" t="s">
        <v>240</v>
      </c>
      <c r="H53" s="53" t="s">
        <v>41</v>
      </c>
      <c r="I53" s="48">
        <v>1200</v>
      </c>
      <c r="J53" s="226">
        <v>500</v>
      </c>
      <c r="K53" s="224">
        <f t="shared" si="0"/>
        <v>600000</v>
      </c>
      <c r="L53" s="225" t="s">
        <v>330</v>
      </c>
      <c r="M53" s="20" t="s">
        <v>13</v>
      </c>
    </row>
    <row r="54" spans="1:13" ht="73.5" customHeight="1" x14ac:dyDescent="0.25">
      <c r="A54" s="123" t="s">
        <v>1487</v>
      </c>
      <c r="B54" s="52">
        <v>29999</v>
      </c>
      <c r="C54" s="17" t="s">
        <v>180</v>
      </c>
      <c r="D54" s="17" t="s">
        <v>205</v>
      </c>
      <c r="E54" s="59">
        <v>60141102</v>
      </c>
      <c r="F54" s="59">
        <v>92064960</v>
      </c>
      <c r="G54" s="53" t="s">
        <v>1525</v>
      </c>
      <c r="H54" s="53" t="s">
        <v>41</v>
      </c>
      <c r="I54" s="52">
        <v>30</v>
      </c>
      <c r="J54" s="223">
        <v>15000</v>
      </c>
      <c r="K54" s="224">
        <f t="shared" si="0"/>
        <v>450000</v>
      </c>
      <c r="L54" s="225" t="s">
        <v>330</v>
      </c>
      <c r="M54" s="225" t="s">
        <v>13</v>
      </c>
    </row>
    <row r="55" spans="1:13" ht="73.5" customHeight="1" x14ac:dyDescent="0.25">
      <c r="A55" s="123" t="s">
        <v>1487</v>
      </c>
      <c r="B55" s="52">
        <v>50107</v>
      </c>
      <c r="C55" s="17" t="s">
        <v>23</v>
      </c>
      <c r="D55" s="17" t="s">
        <v>15</v>
      </c>
      <c r="E55" s="175">
        <v>49181507</v>
      </c>
      <c r="F55" s="175">
        <v>92106069</v>
      </c>
      <c r="G55" s="53" t="s">
        <v>241</v>
      </c>
      <c r="H55" s="53" t="s">
        <v>41</v>
      </c>
      <c r="I55" s="52">
        <v>6</v>
      </c>
      <c r="J55" s="223">
        <v>200000</v>
      </c>
      <c r="K55" s="224">
        <f t="shared" si="0"/>
        <v>1200000</v>
      </c>
      <c r="L55" s="225" t="s">
        <v>330</v>
      </c>
      <c r="M55" s="20" t="s">
        <v>13</v>
      </c>
    </row>
    <row r="56" spans="1:13" ht="73.5" customHeight="1" x14ac:dyDescent="0.25">
      <c r="A56" s="123" t="s">
        <v>1487</v>
      </c>
      <c r="B56" s="52">
        <v>50107</v>
      </c>
      <c r="C56" s="17" t="s">
        <v>23</v>
      </c>
      <c r="D56" s="17" t="s">
        <v>15</v>
      </c>
      <c r="E56" s="175">
        <v>49181507</v>
      </c>
      <c r="F56" s="175">
        <v>92106069</v>
      </c>
      <c r="G56" s="53" t="s">
        <v>242</v>
      </c>
      <c r="H56" s="53" t="s">
        <v>41</v>
      </c>
      <c r="I56" s="52">
        <v>5</v>
      </c>
      <c r="J56" s="223">
        <v>250000</v>
      </c>
      <c r="K56" s="224">
        <f t="shared" si="0"/>
        <v>1250000</v>
      </c>
      <c r="L56" s="225" t="s">
        <v>330</v>
      </c>
      <c r="M56" s="225" t="s">
        <v>13</v>
      </c>
    </row>
    <row r="57" spans="1:13" ht="73.5" customHeight="1" x14ac:dyDescent="0.25">
      <c r="A57" s="123" t="s">
        <v>1487</v>
      </c>
      <c r="B57" s="52">
        <v>29999</v>
      </c>
      <c r="C57" s="17" t="s">
        <v>37</v>
      </c>
      <c r="D57" s="17" t="s">
        <v>1526</v>
      </c>
      <c r="E57" s="59">
        <v>49211802</v>
      </c>
      <c r="F57" s="59">
        <v>92036729</v>
      </c>
      <c r="G57" s="53" t="s">
        <v>1527</v>
      </c>
      <c r="H57" s="53" t="s">
        <v>41</v>
      </c>
      <c r="I57" s="52">
        <v>50</v>
      </c>
      <c r="J57" s="223">
        <v>3000</v>
      </c>
      <c r="K57" s="224">
        <f t="shared" si="0"/>
        <v>150000</v>
      </c>
      <c r="L57" s="225" t="s">
        <v>330</v>
      </c>
      <c r="M57" s="20" t="s">
        <v>13</v>
      </c>
    </row>
    <row r="58" spans="1:13" ht="73.5" customHeight="1" x14ac:dyDescent="0.25">
      <c r="A58" s="123" t="s">
        <v>1487</v>
      </c>
      <c r="B58" s="52">
        <v>29904</v>
      </c>
      <c r="C58" s="17" t="s">
        <v>23</v>
      </c>
      <c r="D58" s="17" t="s">
        <v>719</v>
      </c>
      <c r="E58" s="227">
        <v>49221506</v>
      </c>
      <c r="F58" s="227">
        <v>92101111</v>
      </c>
      <c r="G58" s="53" t="s">
        <v>1528</v>
      </c>
      <c r="H58" s="53" t="s">
        <v>41</v>
      </c>
      <c r="I58" s="52">
        <v>30</v>
      </c>
      <c r="J58" s="223">
        <v>5000</v>
      </c>
      <c r="K58" s="224">
        <f t="shared" si="0"/>
        <v>150000</v>
      </c>
      <c r="L58" s="225" t="s">
        <v>330</v>
      </c>
      <c r="M58" s="225" t="s">
        <v>13</v>
      </c>
    </row>
    <row r="59" spans="1:13" ht="73.5" customHeight="1" x14ac:dyDescent="0.25">
      <c r="A59" s="123" t="s">
        <v>1487</v>
      </c>
      <c r="B59" s="52">
        <v>29999</v>
      </c>
      <c r="C59" s="17" t="s">
        <v>16</v>
      </c>
      <c r="D59" s="17" t="s">
        <v>1529</v>
      </c>
      <c r="E59" s="59">
        <v>49221505</v>
      </c>
      <c r="F59" s="59">
        <v>92021712</v>
      </c>
      <c r="G59" s="53" t="s">
        <v>1530</v>
      </c>
      <c r="H59" s="53" t="s">
        <v>41</v>
      </c>
      <c r="I59" s="52">
        <v>2</v>
      </c>
      <c r="J59" s="223">
        <v>30000</v>
      </c>
      <c r="K59" s="224">
        <f t="shared" si="0"/>
        <v>60000</v>
      </c>
      <c r="L59" s="225" t="s">
        <v>330</v>
      </c>
      <c r="M59" s="20" t="s">
        <v>13</v>
      </c>
    </row>
    <row r="60" spans="1:13" ht="73.5" customHeight="1" x14ac:dyDescent="0.25">
      <c r="A60" s="123" t="s">
        <v>1487</v>
      </c>
      <c r="B60" s="52">
        <v>29999</v>
      </c>
      <c r="C60" s="52">
        <v>205</v>
      </c>
      <c r="D60" s="17" t="s">
        <v>245</v>
      </c>
      <c r="E60" s="59">
        <v>49161603</v>
      </c>
      <c r="F60" s="59">
        <v>92021619</v>
      </c>
      <c r="G60" s="53" t="s">
        <v>246</v>
      </c>
      <c r="H60" s="53" t="s">
        <v>41</v>
      </c>
      <c r="I60" s="52">
        <v>120</v>
      </c>
      <c r="J60" s="223">
        <v>8000</v>
      </c>
      <c r="K60" s="224">
        <f t="shared" si="0"/>
        <v>960000</v>
      </c>
      <c r="L60" s="225" t="s">
        <v>330</v>
      </c>
      <c r="M60" s="225" t="s">
        <v>13</v>
      </c>
    </row>
    <row r="61" spans="1:13" ht="73.5" customHeight="1" x14ac:dyDescent="0.25">
      <c r="A61" s="123" t="s">
        <v>1487</v>
      </c>
      <c r="B61" s="52">
        <v>29999</v>
      </c>
      <c r="C61" s="52">
        <v>205</v>
      </c>
      <c r="D61" s="17" t="s">
        <v>29</v>
      </c>
      <c r="E61" s="59">
        <v>49161608</v>
      </c>
      <c r="F61" s="59">
        <v>92091666</v>
      </c>
      <c r="G61" s="53" t="s">
        <v>1531</v>
      </c>
      <c r="H61" s="53" t="s">
        <v>41</v>
      </c>
      <c r="I61" s="52">
        <v>120</v>
      </c>
      <c r="J61" s="223">
        <v>8000</v>
      </c>
      <c r="K61" s="224">
        <f t="shared" si="0"/>
        <v>960000</v>
      </c>
      <c r="L61" s="225" t="s">
        <v>330</v>
      </c>
      <c r="M61" s="20" t="s">
        <v>13</v>
      </c>
    </row>
    <row r="62" spans="1:13" ht="73.5" customHeight="1" x14ac:dyDescent="0.25">
      <c r="A62" s="123" t="s">
        <v>1487</v>
      </c>
      <c r="B62" s="66">
        <v>50199</v>
      </c>
      <c r="C62" s="17" t="s">
        <v>311</v>
      </c>
      <c r="D62" s="17" t="s">
        <v>29</v>
      </c>
      <c r="E62" s="59">
        <v>48101516</v>
      </c>
      <c r="F62" s="59">
        <v>92002405</v>
      </c>
      <c r="G62" s="116" t="s">
        <v>1532</v>
      </c>
      <c r="H62" s="53" t="s">
        <v>41</v>
      </c>
      <c r="I62" s="48">
        <v>17</v>
      </c>
      <c r="J62" s="226">
        <v>100000</v>
      </c>
      <c r="K62" s="224">
        <f t="shared" si="0"/>
        <v>1700000</v>
      </c>
      <c r="L62" s="225" t="s">
        <v>330</v>
      </c>
      <c r="M62" s="225" t="s">
        <v>13</v>
      </c>
    </row>
    <row r="63" spans="1:13" ht="73.5" customHeight="1" x14ac:dyDescent="0.25">
      <c r="A63" s="123" t="s">
        <v>1487</v>
      </c>
      <c r="B63" s="66">
        <v>50101</v>
      </c>
      <c r="C63" s="17" t="s">
        <v>16</v>
      </c>
      <c r="D63" s="17" t="s">
        <v>39</v>
      </c>
      <c r="E63" s="59">
        <v>47121805</v>
      </c>
      <c r="F63" s="59">
        <v>92106960</v>
      </c>
      <c r="G63" s="116" t="s">
        <v>1533</v>
      </c>
      <c r="H63" s="53" t="s">
        <v>41</v>
      </c>
      <c r="I63" s="48">
        <v>3</v>
      </c>
      <c r="J63" s="226">
        <v>175000</v>
      </c>
      <c r="K63" s="224">
        <f t="shared" si="0"/>
        <v>525000</v>
      </c>
      <c r="L63" s="225" t="s">
        <v>330</v>
      </c>
      <c r="M63" s="20" t="s">
        <v>13</v>
      </c>
    </row>
    <row r="64" spans="1:13" ht="73.5" customHeight="1" x14ac:dyDescent="0.25">
      <c r="A64" s="123" t="s">
        <v>1487</v>
      </c>
      <c r="B64" s="66">
        <v>50199</v>
      </c>
      <c r="C64" s="17" t="s">
        <v>1534</v>
      </c>
      <c r="D64" s="17" t="s">
        <v>136</v>
      </c>
      <c r="E64" s="181">
        <v>52141501</v>
      </c>
      <c r="F64" s="181">
        <v>92065002</v>
      </c>
      <c r="G64" s="116" t="s">
        <v>1535</v>
      </c>
      <c r="H64" s="53" t="s">
        <v>41</v>
      </c>
      <c r="I64" s="48">
        <v>2</v>
      </c>
      <c r="J64" s="226">
        <v>700000</v>
      </c>
      <c r="K64" s="224">
        <f t="shared" si="0"/>
        <v>1400000</v>
      </c>
      <c r="L64" s="225" t="s">
        <v>330</v>
      </c>
      <c r="M64" s="225" t="s">
        <v>13</v>
      </c>
    </row>
    <row r="65" spans="1:13" ht="73.5" customHeight="1" x14ac:dyDescent="0.25">
      <c r="A65" s="123" t="s">
        <v>1487</v>
      </c>
      <c r="B65" s="66">
        <v>50199</v>
      </c>
      <c r="C65" s="17" t="s">
        <v>16</v>
      </c>
      <c r="D65" s="16">
        <v>1880</v>
      </c>
      <c r="E65" s="239">
        <v>52141601</v>
      </c>
      <c r="F65" s="240">
        <v>92092171</v>
      </c>
      <c r="G65" s="116" t="s">
        <v>1536</v>
      </c>
      <c r="H65" s="53" t="s">
        <v>41</v>
      </c>
      <c r="I65" s="48">
        <v>4</v>
      </c>
      <c r="J65" s="226">
        <v>350000</v>
      </c>
      <c r="K65" s="224">
        <f t="shared" si="0"/>
        <v>1400000</v>
      </c>
      <c r="L65" s="225" t="s">
        <v>330</v>
      </c>
      <c r="M65" s="20" t="s">
        <v>13</v>
      </c>
    </row>
    <row r="66" spans="1:13" ht="73.5" customHeight="1" x14ac:dyDescent="0.25">
      <c r="A66" s="123" t="s">
        <v>1487</v>
      </c>
      <c r="B66" s="66">
        <v>50199</v>
      </c>
      <c r="C66" s="17" t="s">
        <v>16</v>
      </c>
      <c r="D66" s="16">
        <v>100020</v>
      </c>
      <c r="E66" s="239">
        <v>47111503</v>
      </c>
      <c r="F66" s="175">
        <v>92073599</v>
      </c>
      <c r="G66" s="116" t="s">
        <v>1537</v>
      </c>
      <c r="H66" s="53" t="s">
        <v>41</v>
      </c>
      <c r="I66" s="48">
        <v>4</v>
      </c>
      <c r="J66" s="226">
        <v>350000</v>
      </c>
      <c r="K66" s="224">
        <f t="shared" si="0"/>
        <v>1400000</v>
      </c>
      <c r="L66" s="225" t="s">
        <v>330</v>
      </c>
      <c r="M66" s="225" t="s">
        <v>13</v>
      </c>
    </row>
    <row r="67" spans="1:13" ht="73.5" customHeight="1" x14ac:dyDescent="0.25">
      <c r="A67" s="123" t="s">
        <v>1487</v>
      </c>
      <c r="B67" s="66">
        <v>50199</v>
      </c>
      <c r="C67" s="17" t="s">
        <v>16</v>
      </c>
      <c r="D67" s="16">
        <v>200</v>
      </c>
      <c r="E67" s="239">
        <v>52141544</v>
      </c>
      <c r="F67" s="175">
        <v>92035796</v>
      </c>
      <c r="G67" s="116" t="s">
        <v>1538</v>
      </c>
      <c r="H67" s="53" t="s">
        <v>41</v>
      </c>
      <c r="I67" s="48">
        <v>2</v>
      </c>
      <c r="J67" s="226">
        <v>300000</v>
      </c>
      <c r="K67" s="224">
        <f t="shared" ref="K67:K117" si="1">+J67*I67</f>
        <v>600000</v>
      </c>
      <c r="L67" s="225" t="s">
        <v>330</v>
      </c>
      <c r="M67" s="20" t="s">
        <v>13</v>
      </c>
    </row>
    <row r="68" spans="1:13" ht="73.5" customHeight="1" x14ac:dyDescent="0.25">
      <c r="A68" s="123" t="s">
        <v>1487</v>
      </c>
      <c r="B68" s="66">
        <v>50101</v>
      </c>
      <c r="C68" s="17" t="s">
        <v>21</v>
      </c>
      <c r="D68" s="17" t="s">
        <v>142</v>
      </c>
      <c r="E68" s="59">
        <v>27111905</v>
      </c>
      <c r="F68" s="59">
        <v>90012425</v>
      </c>
      <c r="G68" s="116" t="s">
        <v>1539</v>
      </c>
      <c r="H68" s="53" t="s">
        <v>41</v>
      </c>
      <c r="I68" s="48">
        <v>6</v>
      </c>
      <c r="J68" s="226">
        <v>50000</v>
      </c>
      <c r="K68" s="224">
        <f t="shared" si="1"/>
        <v>300000</v>
      </c>
      <c r="L68" s="225" t="s">
        <v>330</v>
      </c>
      <c r="M68" s="225" t="s">
        <v>13</v>
      </c>
    </row>
    <row r="69" spans="1:13" ht="73.5" customHeight="1" x14ac:dyDescent="0.25">
      <c r="A69" s="123" t="s">
        <v>1487</v>
      </c>
      <c r="B69" s="66">
        <v>50101</v>
      </c>
      <c r="C69" s="17" t="s">
        <v>16</v>
      </c>
      <c r="D69" s="59">
        <v>4010</v>
      </c>
      <c r="E69" s="175">
        <v>27112037</v>
      </c>
      <c r="F69" s="175">
        <v>92044242</v>
      </c>
      <c r="G69" s="116" t="s">
        <v>1540</v>
      </c>
      <c r="H69" s="53" t="s">
        <v>41</v>
      </c>
      <c r="I69" s="48">
        <v>6</v>
      </c>
      <c r="J69" s="226">
        <v>200000</v>
      </c>
      <c r="K69" s="224">
        <f t="shared" si="1"/>
        <v>1200000</v>
      </c>
      <c r="L69" s="225" t="s">
        <v>330</v>
      </c>
      <c r="M69" s="225" t="s">
        <v>13</v>
      </c>
    </row>
    <row r="70" spans="1:13" ht="73.5" customHeight="1" x14ac:dyDescent="0.25">
      <c r="A70" s="123" t="s">
        <v>1487</v>
      </c>
      <c r="B70" s="66">
        <v>50199</v>
      </c>
      <c r="C70" s="17" t="s">
        <v>16</v>
      </c>
      <c r="D70" s="17" t="s">
        <v>280</v>
      </c>
      <c r="E70" s="181">
        <v>27112014</v>
      </c>
      <c r="F70" s="181">
        <v>92119659</v>
      </c>
      <c r="G70" s="116" t="s">
        <v>1541</v>
      </c>
      <c r="H70" s="53" t="s">
        <v>41</v>
      </c>
      <c r="I70" s="48">
        <v>2</v>
      </c>
      <c r="J70" s="226">
        <v>400000</v>
      </c>
      <c r="K70" s="224">
        <f t="shared" si="1"/>
        <v>800000</v>
      </c>
      <c r="L70" s="225" t="s">
        <v>330</v>
      </c>
      <c r="M70" s="225" t="s">
        <v>13</v>
      </c>
    </row>
    <row r="71" spans="1:13" ht="73.5" customHeight="1" x14ac:dyDescent="0.25">
      <c r="A71" s="123" t="s">
        <v>1487</v>
      </c>
      <c r="B71" s="66">
        <v>50101</v>
      </c>
      <c r="C71" s="17" t="s">
        <v>16</v>
      </c>
      <c r="D71" s="17" t="s">
        <v>1131</v>
      </c>
      <c r="E71" s="59">
        <v>27111508</v>
      </c>
      <c r="F71" s="59">
        <v>92004218</v>
      </c>
      <c r="G71" s="116" t="s">
        <v>1542</v>
      </c>
      <c r="H71" s="53" t="s">
        <v>41</v>
      </c>
      <c r="I71" s="48">
        <v>2</v>
      </c>
      <c r="J71" s="226">
        <v>200000</v>
      </c>
      <c r="K71" s="224">
        <f t="shared" si="1"/>
        <v>400000</v>
      </c>
      <c r="L71" s="225" t="s">
        <v>330</v>
      </c>
      <c r="M71" s="20" t="s">
        <v>13</v>
      </c>
    </row>
    <row r="72" spans="1:13" ht="73.5" customHeight="1" x14ac:dyDescent="0.25">
      <c r="A72" s="123" t="s">
        <v>1487</v>
      </c>
      <c r="B72" s="66">
        <v>50101</v>
      </c>
      <c r="C72" s="17" t="s">
        <v>14</v>
      </c>
      <c r="D72" s="17" t="s">
        <v>15</v>
      </c>
      <c r="E72" s="59">
        <v>23271408</v>
      </c>
      <c r="F72" s="59">
        <v>92010500</v>
      </c>
      <c r="G72" s="116" t="s">
        <v>1543</v>
      </c>
      <c r="H72" s="53" t="s">
        <v>41</v>
      </c>
      <c r="I72" s="48">
        <v>3</v>
      </c>
      <c r="J72" s="226">
        <v>250000</v>
      </c>
      <c r="K72" s="224">
        <f t="shared" si="1"/>
        <v>750000</v>
      </c>
      <c r="L72" s="225" t="s">
        <v>330</v>
      </c>
      <c r="M72" s="225" t="s">
        <v>13</v>
      </c>
    </row>
    <row r="73" spans="1:13" ht="73.5" customHeight="1" x14ac:dyDescent="0.25">
      <c r="A73" s="123" t="s">
        <v>1487</v>
      </c>
      <c r="B73" s="66">
        <v>50101</v>
      </c>
      <c r="C73" s="17" t="s">
        <v>14</v>
      </c>
      <c r="D73" s="17" t="s">
        <v>319</v>
      </c>
      <c r="E73" s="59">
        <v>26111699</v>
      </c>
      <c r="F73" s="59">
        <v>92008549</v>
      </c>
      <c r="G73" s="116" t="s">
        <v>1544</v>
      </c>
      <c r="H73" s="53" t="s">
        <v>41</v>
      </c>
      <c r="I73" s="48">
        <v>1</v>
      </c>
      <c r="J73" s="226">
        <v>300000.01</v>
      </c>
      <c r="K73" s="224">
        <f t="shared" si="1"/>
        <v>300000.01</v>
      </c>
      <c r="L73" s="225" t="s">
        <v>330</v>
      </c>
      <c r="M73" s="20" t="s">
        <v>13</v>
      </c>
    </row>
    <row r="74" spans="1:13" ht="73.5" customHeight="1" x14ac:dyDescent="0.25">
      <c r="A74" s="123" t="s">
        <v>1487</v>
      </c>
      <c r="B74" s="66">
        <v>50101</v>
      </c>
      <c r="C74" s="17" t="s">
        <v>30</v>
      </c>
      <c r="D74" s="17" t="s">
        <v>1319</v>
      </c>
      <c r="E74" s="59">
        <v>40101604</v>
      </c>
      <c r="F74" s="59">
        <v>90033289</v>
      </c>
      <c r="G74" s="116" t="s">
        <v>1545</v>
      </c>
      <c r="H74" s="53" t="s">
        <v>41</v>
      </c>
      <c r="I74" s="48">
        <v>20</v>
      </c>
      <c r="J74" s="226">
        <v>15000</v>
      </c>
      <c r="K74" s="224">
        <f t="shared" si="1"/>
        <v>300000</v>
      </c>
      <c r="L74" s="225" t="s">
        <v>330</v>
      </c>
      <c r="M74" s="225" t="s">
        <v>13</v>
      </c>
    </row>
    <row r="75" spans="1:13" ht="73.5" customHeight="1" x14ac:dyDescent="0.25">
      <c r="A75" s="123" t="s">
        <v>1487</v>
      </c>
      <c r="B75" s="66">
        <v>50101</v>
      </c>
      <c r="C75" s="17" t="s">
        <v>16</v>
      </c>
      <c r="D75" s="17" t="s">
        <v>1546</v>
      </c>
      <c r="E75" s="59">
        <v>52141531</v>
      </c>
      <c r="F75" s="59">
        <v>92079460</v>
      </c>
      <c r="G75" s="116" t="s">
        <v>1547</v>
      </c>
      <c r="H75" s="53" t="s">
        <v>41</v>
      </c>
      <c r="I75" s="48">
        <v>1</v>
      </c>
      <c r="J75" s="226">
        <v>800000</v>
      </c>
      <c r="K75" s="224">
        <f t="shared" si="1"/>
        <v>800000</v>
      </c>
      <c r="L75" s="225" t="s">
        <v>330</v>
      </c>
      <c r="M75" s="20" t="s">
        <v>13</v>
      </c>
    </row>
    <row r="76" spans="1:13" ht="73.5" customHeight="1" x14ac:dyDescent="0.25">
      <c r="A76" s="123" t="s">
        <v>1487</v>
      </c>
      <c r="B76" s="66">
        <v>50101</v>
      </c>
      <c r="C76" s="17" t="s">
        <v>16</v>
      </c>
      <c r="D76" s="17" t="s">
        <v>1548</v>
      </c>
      <c r="E76" s="175">
        <v>48101702</v>
      </c>
      <c r="F76" s="175">
        <v>92103669</v>
      </c>
      <c r="G76" s="116" t="s">
        <v>1549</v>
      </c>
      <c r="H76" s="53" t="s">
        <v>41</v>
      </c>
      <c r="I76" s="48">
        <v>12</v>
      </c>
      <c r="J76" s="226">
        <v>50000</v>
      </c>
      <c r="K76" s="224">
        <f t="shared" si="1"/>
        <v>600000</v>
      </c>
      <c r="L76" s="225" t="s">
        <v>330</v>
      </c>
      <c r="M76" s="225" t="s">
        <v>13</v>
      </c>
    </row>
    <row r="77" spans="1:13" ht="73.5" customHeight="1" x14ac:dyDescent="0.25">
      <c r="A77" s="123" t="s">
        <v>1487</v>
      </c>
      <c r="B77" s="66">
        <v>50101</v>
      </c>
      <c r="C77" s="17" t="s">
        <v>196</v>
      </c>
      <c r="D77" s="17" t="s">
        <v>39</v>
      </c>
      <c r="E77" s="59">
        <v>48101608</v>
      </c>
      <c r="F77" s="59">
        <v>92088575</v>
      </c>
      <c r="G77" s="116" t="s">
        <v>1550</v>
      </c>
      <c r="H77" s="53" t="s">
        <v>41</v>
      </c>
      <c r="I77" s="48">
        <v>1</v>
      </c>
      <c r="J77" s="226">
        <v>100000</v>
      </c>
      <c r="K77" s="224">
        <f t="shared" si="1"/>
        <v>100000</v>
      </c>
      <c r="L77" s="225" t="s">
        <v>330</v>
      </c>
      <c r="M77" s="20" t="s">
        <v>13</v>
      </c>
    </row>
    <row r="78" spans="1:13" ht="73.5" customHeight="1" x14ac:dyDescent="0.25">
      <c r="A78" s="123" t="s">
        <v>1487</v>
      </c>
      <c r="B78" s="66">
        <v>50107</v>
      </c>
      <c r="C78" s="17" t="s">
        <v>18</v>
      </c>
      <c r="D78" s="17" t="s">
        <v>22</v>
      </c>
      <c r="E78" s="59">
        <v>52161505</v>
      </c>
      <c r="F78" s="59">
        <v>92004845</v>
      </c>
      <c r="G78" s="116" t="s">
        <v>1551</v>
      </c>
      <c r="H78" s="53" t="s">
        <v>41</v>
      </c>
      <c r="I78" s="48">
        <v>61</v>
      </c>
      <c r="J78" s="226">
        <v>100000</v>
      </c>
      <c r="K78" s="224">
        <f t="shared" si="1"/>
        <v>6100000</v>
      </c>
      <c r="L78" s="225" t="s">
        <v>330</v>
      </c>
      <c r="M78" s="225" t="s">
        <v>13</v>
      </c>
    </row>
    <row r="79" spans="1:13" ht="73.5" customHeight="1" x14ac:dyDescent="0.25">
      <c r="A79" s="123" t="s">
        <v>1487</v>
      </c>
      <c r="B79" s="52">
        <v>50104</v>
      </c>
      <c r="C79" s="17" t="s">
        <v>16</v>
      </c>
      <c r="D79" s="17" t="s">
        <v>22</v>
      </c>
      <c r="E79" s="59">
        <v>43211507</v>
      </c>
      <c r="F79" s="59">
        <v>90035684</v>
      </c>
      <c r="G79" s="123" t="s">
        <v>1552</v>
      </c>
      <c r="H79" s="53" t="s">
        <v>41</v>
      </c>
      <c r="I79" s="52">
        <v>3</v>
      </c>
      <c r="J79" s="234">
        <v>150000</v>
      </c>
      <c r="K79" s="224">
        <f t="shared" si="1"/>
        <v>450000</v>
      </c>
      <c r="L79" s="225" t="s">
        <v>330</v>
      </c>
      <c r="M79" s="20" t="s">
        <v>13</v>
      </c>
    </row>
    <row r="80" spans="1:13" ht="73.5" customHeight="1" x14ac:dyDescent="0.25">
      <c r="A80" s="123" t="s">
        <v>1487</v>
      </c>
      <c r="B80" s="52">
        <v>50104</v>
      </c>
      <c r="C80" s="17" t="s">
        <v>21</v>
      </c>
      <c r="D80" s="17" t="s">
        <v>1553</v>
      </c>
      <c r="E80" s="59">
        <v>56112002</v>
      </c>
      <c r="F80" s="59">
        <v>92049674</v>
      </c>
      <c r="G80" s="123" t="s">
        <v>1554</v>
      </c>
      <c r="H80" s="53" t="s">
        <v>41</v>
      </c>
      <c r="I80" s="52">
        <v>2</v>
      </c>
      <c r="J80" s="234">
        <v>50000</v>
      </c>
      <c r="K80" s="224">
        <f t="shared" si="1"/>
        <v>100000</v>
      </c>
      <c r="L80" s="225" t="s">
        <v>330</v>
      </c>
      <c r="M80" s="225" t="s">
        <v>13</v>
      </c>
    </row>
    <row r="81" spans="1:13" ht="73.5" customHeight="1" x14ac:dyDescent="0.25">
      <c r="A81" s="123" t="s">
        <v>1487</v>
      </c>
      <c r="B81" s="66">
        <v>29999</v>
      </c>
      <c r="C81" s="17" t="s">
        <v>16</v>
      </c>
      <c r="D81" s="17" t="s">
        <v>1524</v>
      </c>
      <c r="E81" s="227">
        <v>53131603</v>
      </c>
      <c r="F81" s="227">
        <v>92096395</v>
      </c>
      <c r="G81" s="116" t="s">
        <v>1555</v>
      </c>
      <c r="H81" s="53" t="s">
        <v>41</v>
      </c>
      <c r="I81" s="48">
        <v>12</v>
      </c>
      <c r="J81" s="226">
        <v>30000</v>
      </c>
      <c r="K81" s="224">
        <f t="shared" si="1"/>
        <v>360000</v>
      </c>
      <c r="L81" s="225" t="s">
        <v>330</v>
      </c>
      <c r="M81" s="20" t="s">
        <v>13</v>
      </c>
    </row>
    <row r="82" spans="1:13" ht="73.5" customHeight="1" x14ac:dyDescent="0.25">
      <c r="A82" s="123" t="s">
        <v>1487</v>
      </c>
      <c r="B82" s="66">
        <v>50199</v>
      </c>
      <c r="C82" s="17" t="s">
        <v>16</v>
      </c>
      <c r="D82" s="17" t="s">
        <v>1556</v>
      </c>
      <c r="E82" s="59">
        <v>52141703</v>
      </c>
      <c r="F82" s="59">
        <v>92028110</v>
      </c>
      <c r="G82" s="116" t="s">
        <v>1557</v>
      </c>
      <c r="H82" s="53" t="s">
        <v>41</v>
      </c>
      <c r="I82" s="48">
        <v>6</v>
      </c>
      <c r="J82" s="226">
        <v>50000</v>
      </c>
      <c r="K82" s="224">
        <f t="shared" si="1"/>
        <v>300000</v>
      </c>
      <c r="L82" s="225" t="s">
        <v>330</v>
      </c>
      <c r="M82" s="225" t="s">
        <v>13</v>
      </c>
    </row>
    <row r="83" spans="1:13" ht="73.5" customHeight="1" x14ac:dyDescent="0.25">
      <c r="A83" s="123" t="s">
        <v>1487</v>
      </c>
      <c r="B83" s="66">
        <v>29904</v>
      </c>
      <c r="C83" s="17" t="s">
        <v>16</v>
      </c>
      <c r="D83" s="17" t="s">
        <v>1558</v>
      </c>
      <c r="E83" s="175">
        <v>30151901</v>
      </c>
      <c r="F83" s="240">
        <v>92100623</v>
      </c>
      <c r="G83" s="116" t="s">
        <v>1559</v>
      </c>
      <c r="H83" s="53" t="s">
        <v>41</v>
      </c>
      <c r="I83" s="48">
        <v>3</v>
      </c>
      <c r="J83" s="226">
        <v>1200000</v>
      </c>
      <c r="K83" s="224">
        <f t="shared" si="1"/>
        <v>3600000</v>
      </c>
      <c r="L83" s="225" t="s">
        <v>330</v>
      </c>
      <c r="M83" s="20" t="s">
        <v>13</v>
      </c>
    </row>
    <row r="84" spans="1:13" ht="73.5" customHeight="1" x14ac:dyDescent="0.25">
      <c r="A84" s="123" t="s">
        <v>1487</v>
      </c>
      <c r="B84" s="66">
        <v>50104</v>
      </c>
      <c r="C84" s="17" t="s">
        <v>180</v>
      </c>
      <c r="D84" s="17" t="s">
        <v>1518</v>
      </c>
      <c r="E84" s="59">
        <v>56101542</v>
      </c>
      <c r="F84" s="59">
        <v>92070475</v>
      </c>
      <c r="G84" s="116" t="s">
        <v>1560</v>
      </c>
      <c r="H84" s="53" t="s">
        <v>41</v>
      </c>
      <c r="I84" s="48">
        <v>120</v>
      </c>
      <c r="J84" s="226">
        <v>20000</v>
      </c>
      <c r="K84" s="224">
        <f t="shared" si="1"/>
        <v>2400000</v>
      </c>
      <c r="L84" s="225" t="s">
        <v>330</v>
      </c>
      <c r="M84" s="225" t="s">
        <v>13</v>
      </c>
    </row>
    <row r="85" spans="1:13" ht="73.5" customHeight="1" x14ac:dyDescent="0.25">
      <c r="A85" s="123" t="s">
        <v>1487</v>
      </c>
      <c r="B85" s="66">
        <v>50104</v>
      </c>
      <c r="C85" s="17" t="s">
        <v>23</v>
      </c>
      <c r="D85" s="17" t="s">
        <v>319</v>
      </c>
      <c r="E85" s="59">
        <v>56101599</v>
      </c>
      <c r="F85" s="59">
        <v>92019449</v>
      </c>
      <c r="G85" s="116" t="s">
        <v>1561</v>
      </c>
      <c r="H85" s="53" t="s">
        <v>41</v>
      </c>
      <c r="I85" s="48">
        <v>20</v>
      </c>
      <c r="J85" s="226">
        <v>50000</v>
      </c>
      <c r="K85" s="224">
        <f t="shared" si="1"/>
        <v>1000000</v>
      </c>
      <c r="L85" s="225" t="s">
        <v>330</v>
      </c>
      <c r="M85" s="20" t="s">
        <v>13</v>
      </c>
    </row>
    <row r="86" spans="1:13" ht="73.5" customHeight="1" x14ac:dyDescent="0.25">
      <c r="A86" s="123" t="s">
        <v>1487</v>
      </c>
      <c r="B86" s="66">
        <v>50107</v>
      </c>
      <c r="C86" s="17" t="s">
        <v>180</v>
      </c>
      <c r="D86" s="17" t="s">
        <v>1562</v>
      </c>
      <c r="E86" s="175">
        <v>49121602</v>
      </c>
      <c r="F86" s="175">
        <v>92112354</v>
      </c>
      <c r="G86" s="116" t="s">
        <v>1563</v>
      </c>
      <c r="H86" s="53" t="s">
        <v>41</v>
      </c>
      <c r="I86" s="48">
        <v>22</v>
      </c>
      <c r="J86" s="226">
        <v>116015.427</v>
      </c>
      <c r="K86" s="224">
        <f t="shared" si="1"/>
        <v>2552339.3939999999</v>
      </c>
      <c r="L86" s="225" t="s">
        <v>330</v>
      </c>
      <c r="M86" s="225" t="s">
        <v>13</v>
      </c>
    </row>
    <row r="87" spans="1:13" ht="73.5" customHeight="1" thickBot="1" x14ac:dyDescent="0.3">
      <c r="A87" s="123" t="s">
        <v>1487</v>
      </c>
      <c r="B87" s="241">
        <v>50107</v>
      </c>
      <c r="C87" s="17" t="s">
        <v>210</v>
      </c>
      <c r="D87" s="17" t="s">
        <v>22</v>
      </c>
      <c r="E87" s="59">
        <v>60131102</v>
      </c>
      <c r="F87" s="59">
        <v>92049222</v>
      </c>
      <c r="G87" s="68" t="s">
        <v>1564</v>
      </c>
      <c r="H87" s="53" t="s">
        <v>41</v>
      </c>
      <c r="I87" s="242">
        <v>2</v>
      </c>
      <c r="J87" s="243">
        <v>250000</v>
      </c>
      <c r="K87" s="224">
        <f t="shared" si="1"/>
        <v>500000</v>
      </c>
      <c r="L87" s="225" t="s">
        <v>330</v>
      </c>
      <c r="M87" s="225" t="s">
        <v>13</v>
      </c>
    </row>
    <row r="88" spans="1:13" ht="73.5" customHeight="1" x14ac:dyDescent="0.25">
      <c r="A88" s="123" t="s">
        <v>1487</v>
      </c>
      <c r="B88" s="45">
        <v>50107</v>
      </c>
      <c r="C88" s="17" t="s">
        <v>210</v>
      </c>
      <c r="D88" s="17" t="s">
        <v>22</v>
      </c>
      <c r="E88" s="59">
        <v>60131104</v>
      </c>
      <c r="F88" s="59">
        <v>92033705</v>
      </c>
      <c r="G88" s="53" t="s">
        <v>1565</v>
      </c>
      <c r="H88" s="53" t="s">
        <v>41</v>
      </c>
      <c r="I88" s="48">
        <v>2</v>
      </c>
      <c r="J88" s="224">
        <v>300000</v>
      </c>
      <c r="K88" s="224">
        <f t="shared" si="1"/>
        <v>600000</v>
      </c>
      <c r="L88" s="225" t="s">
        <v>330</v>
      </c>
      <c r="M88" s="20" t="s">
        <v>13</v>
      </c>
    </row>
    <row r="89" spans="1:13" ht="73.5" customHeight="1" x14ac:dyDescent="0.25">
      <c r="A89" s="123" t="s">
        <v>1487</v>
      </c>
      <c r="B89" s="45">
        <v>50107</v>
      </c>
      <c r="C89" s="17" t="s">
        <v>210</v>
      </c>
      <c r="D89" s="17" t="s">
        <v>22</v>
      </c>
      <c r="E89" s="59">
        <v>52161520</v>
      </c>
      <c r="F89" s="59">
        <v>92003277</v>
      </c>
      <c r="G89" s="53" t="s">
        <v>1566</v>
      </c>
      <c r="H89" s="53" t="s">
        <v>41</v>
      </c>
      <c r="I89" s="48">
        <v>2</v>
      </c>
      <c r="J89" s="224">
        <v>40000</v>
      </c>
      <c r="K89" s="224">
        <f t="shared" si="1"/>
        <v>80000</v>
      </c>
      <c r="L89" s="225" t="s">
        <v>330</v>
      </c>
      <c r="M89" s="20" t="s">
        <v>13</v>
      </c>
    </row>
    <row r="90" spans="1:13" ht="73.5" customHeight="1" x14ac:dyDescent="0.25">
      <c r="A90" s="123" t="s">
        <v>1487</v>
      </c>
      <c r="B90" s="45">
        <v>50107</v>
      </c>
      <c r="C90" s="17" t="s">
        <v>210</v>
      </c>
      <c r="D90" s="17" t="s">
        <v>22</v>
      </c>
      <c r="E90" s="59">
        <v>56101712</v>
      </c>
      <c r="F90" s="59">
        <v>92106032</v>
      </c>
      <c r="G90" s="53" t="s">
        <v>1567</v>
      </c>
      <c r="H90" s="53" t="s">
        <v>41</v>
      </c>
      <c r="I90" s="48">
        <v>2</v>
      </c>
      <c r="J90" s="224">
        <v>12000</v>
      </c>
      <c r="K90" s="224">
        <f t="shared" si="1"/>
        <v>24000</v>
      </c>
      <c r="L90" s="225" t="s">
        <v>330</v>
      </c>
      <c r="M90" s="225" t="s">
        <v>13</v>
      </c>
    </row>
    <row r="91" spans="1:13" ht="73.5" customHeight="1" x14ac:dyDescent="0.25">
      <c r="A91" s="123" t="s">
        <v>1487</v>
      </c>
      <c r="B91" s="45">
        <v>50107</v>
      </c>
      <c r="C91" s="17" t="s">
        <v>210</v>
      </c>
      <c r="D91" s="17" t="s">
        <v>22</v>
      </c>
      <c r="E91" s="59">
        <v>52161512</v>
      </c>
      <c r="F91" s="59">
        <v>92082813</v>
      </c>
      <c r="G91" s="53" t="s">
        <v>1568</v>
      </c>
      <c r="H91" s="53" t="s">
        <v>41</v>
      </c>
      <c r="I91" s="48">
        <v>2</v>
      </c>
      <c r="J91" s="224">
        <v>150000</v>
      </c>
      <c r="K91" s="224">
        <f t="shared" si="1"/>
        <v>300000</v>
      </c>
      <c r="L91" s="225" t="s">
        <v>330</v>
      </c>
      <c r="M91" s="20" t="s">
        <v>13</v>
      </c>
    </row>
    <row r="92" spans="1:13" ht="73.5" customHeight="1" x14ac:dyDescent="0.25">
      <c r="A92" s="123" t="s">
        <v>1487</v>
      </c>
      <c r="B92" s="45">
        <v>50107</v>
      </c>
      <c r="C92" s="17" t="s">
        <v>210</v>
      </c>
      <c r="D92" s="17" t="s">
        <v>22</v>
      </c>
      <c r="E92" s="59">
        <v>60131303</v>
      </c>
      <c r="F92" s="59">
        <v>92070116</v>
      </c>
      <c r="G92" s="53" t="s">
        <v>1569</v>
      </c>
      <c r="H92" s="53" t="s">
        <v>41</v>
      </c>
      <c r="I92" s="48">
        <v>2</v>
      </c>
      <c r="J92" s="224">
        <v>150000</v>
      </c>
      <c r="K92" s="224">
        <f t="shared" si="1"/>
        <v>300000</v>
      </c>
      <c r="L92" s="225" t="s">
        <v>330</v>
      </c>
      <c r="M92" s="225" t="s">
        <v>13</v>
      </c>
    </row>
    <row r="93" spans="1:13" ht="73.5" customHeight="1" x14ac:dyDescent="0.25">
      <c r="A93" s="123" t="s">
        <v>1487</v>
      </c>
      <c r="B93" s="45">
        <v>50107</v>
      </c>
      <c r="C93" s="17" t="s">
        <v>210</v>
      </c>
      <c r="D93" s="17" t="s">
        <v>22</v>
      </c>
      <c r="E93" s="59">
        <v>60131457</v>
      </c>
      <c r="F93" s="59">
        <v>92034333</v>
      </c>
      <c r="G93" s="53" t="s">
        <v>1570</v>
      </c>
      <c r="H93" s="53" t="s">
        <v>41</v>
      </c>
      <c r="I93" s="48">
        <v>1</v>
      </c>
      <c r="J93" s="224">
        <v>150000</v>
      </c>
      <c r="K93" s="224">
        <f t="shared" si="1"/>
        <v>150000</v>
      </c>
      <c r="L93" s="225" t="s">
        <v>330</v>
      </c>
      <c r="M93" s="20" t="s">
        <v>13</v>
      </c>
    </row>
    <row r="94" spans="1:13" ht="73.5" customHeight="1" x14ac:dyDescent="0.25">
      <c r="A94" s="123" t="s">
        <v>1487</v>
      </c>
      <c r="B94" s="45">
        <v>50107</v>
      </c>
      <c r="C94" s="17" t="s">
        <v>210</v>
      </c>
      <c r="D94" s="17" t="s">
        <v>22</v>
      </c>
      <c r="E94" s="59">
        <v>60131402</v>
      </c>
      <c r="F94" s="59">
        <v>92105636</v>
      </c>
      <c r="G94" s="53" t="s">
        <v>1571</v>
      </c>
      <c r="H94" s="53" t="s">
        <v>41</v>
      </c>
      <c r="I94" s="48">
        <v>1</v>
      </c>
      <c r="J94" s="224">
        <v>50000</v>
      </c>
      <c r="K94" s="224">
        <f t="shared" si="1"/>
        <v>50000</v>
      </c>
      <c r="L94" s="225" t="s">
        <v>330</v>
      </c>
      <c r="M94" s="225" t="s">
        <v>13</v>
      </c>
    </row>
    <row r="95" spans="1:13" ht="73.5" customHeight="1" x14ac:dyDescent="0.25">
      <c r="A95" s="123" t="s">
        <v>1487</v>
      </c>
      <c r="B95" s="45">
        <v>50107</v>
      </c>
      <c r="C95" s="17" t="s">
        <v>210</v>
      </c>
      <c r="D95" s="17" t="s">
        <v>22</v>
      </c>
      <c r="E95" s="59">
        <v>60131448</v>
      </c>
      <c r="F95" s="59">
        <v>92070104</v>
      </c>
      <c r="G95" s="116" t="s">
        <v>1572</v>
      </c>
      <c r="H95" s="53" t="s">
        <v>41</v>
      </c>
      <c r="I95" s="48">
        <v>1</v>
      </c>
      <c r="J95" s="224">
        <v>450000</v>
      </c>
      <c r="K95" s="224">
        <f t="shared" si="1"/>
        <v>450000</v>
      </c>
      <c r="L95" s="225" t="s">
        <v>330</v>
      </c>
      <c r="M95" s="20" t="s">
        <v>13</v>
      </c>
    </row>
    <row r="96" spans="1:13" ht="73.5" customHeight="1" x14ac:dyDescent="0.25">
      <c r="A96" s="123" t="s">
        <v>1487</v>
      </c>
      <c r="B96" s="45">
        <v>50107</v>
      </c>
      <c r="C96" s="17" t="s">
        <v>210</v>
      </c>
      <c r="D96" s="17" t="s">
        <v>22</v>
      </c>
      <c r="E96" s="59">
        <v>60131003</v>
      </c>
      <c r="F96" s="59">
        <v>92105767</v>
      </c>
      <c r="G96" s="116" t="s">
        <v>1573</v>
      </c>
      <c r="H96" s="53" t="s">
        <v>41</v>
      </c>
      <c r="I96" s="48">
        <v>2</v>
      </c>
      <c r="J96" s="224">
        <v>10000</v>
      </c>
      <c r="K96" s="224">
        <f t="shared" si="1"/>
        <v>20000</v>
      </c>
      <c r="L96" s="225" t="s">
        <v>330</v>
      </c>
      <c r="M96" s="225" t="s">
        <v>13</v>
      </c>
    </row>
    <row r="97" spans="1:13" ht="73.5" customHeight="1" x14ac:dyDescent="0.25">
      <c r="A97" s="123" t="s">
        <v>1487</v>
      </c>
      <c r="B97" s="45">
        <v>50107</v>
      </c>
      <c r="C97" s="17" t="s">
        <v>210</v>
      </c>
      <c r="D97" s="17" t="s">
        <v>22</v>
      </c>
      <c r="E97" s="59">
        <v>60131306</v>
      </c>
      <c r="F97" s="59">
        <v>92135425</v>
      </c>
      <c r="G97" s="116" t="s">
        <v>1574</v>
      </c>
      <c r="H97" s="53" t="s">
        <v>41</v>
      </c>
      <c r="I97" s="48">
        <v>1</v>
      </c>
      <c r="J97" s="224">
        <v>100000</v>
      </c>
      <c r="K97" s="224">
        <f t="shared" si="1"/>
        <v>100000</v>
      </c>
      <c r="L97" s="225" t="s">
        <v>330</v>
      </c>
      <c r="M97" s="20" t="s">
        <v>13</v>
      </c>
    </row>
    <row r="98" spans="1:13" ht="73.5" customHeight="1" x14ac:dyDescent="0.25">
      <c r="A98" s="123" t="s">
        <v>1487</v>
      </c>
      <c r="B98" s="45">
        <v>50107</v>
      </c>
      <c r="C98" s="17" t="s">
        <v>210</v>
      </c>
      <c r="D98" s="17" t="s">
        <v>22</v>
      </c>
      <c r="E98" s="59">
        <v>60131447</v>
      </c>
      <c r="F98" s="59">
        <v>92023714</v>
      </c>
      <c r="G98" s="116" t="s">
        <v>1575</v>
      </c>
      <c r="H98" s="53" t="s">
        <v>41</v>
      </c>
      <c r="I98" s="48">
        <v>3</v>
      </c>
      <c r="J98" s="224">
        <v>30000</v>
      </c>
      <c r="K98" s="224">
        <f t="shared" si="1"/>
        <v>90000</v>
      </c>
      <c r="L98" s="225" t="s">
        <v>330</v>
      </c>
      <c r="M98" s="225" t="s">
        <v>13</v>
      </c>
    </row>
    <row r="99" spans="1:13" ht="73.5" customHeight="1" x14ac:dyDescent="0.25">
      <c r="A99" s="123" t="s">
        <v>1487</v>
      </c>
      <c r="B99" s="45">
        <v>50107</v>
      </c>
      <c r="C99" s="17" t="s">
        <v>210</v>
      </c>
      <c r="D99" s="17" t="s">
        <v>22</v>
      </c>
      <c r="E99" s="59">
        <v>60131003</v>
      </c>
      <c r="F99" s="59">
        <v>92105767</v>
      </c>
      <c r="G99" s="116" t="s">
        <v>1576</v>
      </c>
      <c r="H99" s="53" t="s">
        <v>41</v>
      </c>
      <c r="I99" s="48">
        <v>2</v>
      </c>
      <c r="J99" s="224">
        <v>150000</v>
      </c>
      <c r="K99" s="224">
        <f t="shared" si="1"/>
        <v>300000</v>
      </c>
      <c r="L99" s="225" t="s">
        <v>330</v>
      </c>
      <c r="M99" s="20" t="s">
        <v>13</v>
      </c>
    </row>
    <row r="100" spans="1:13" ht="73.5" customHeight="1" x14ac:dyDescent="0.25">
      <c r="A100" s="123" t="s">
        <v>1487</v>
      </c>
      <c r="B100" s="45">
        <v>50107</v>
      </c>
      <c r="C100" s="17" t="s">
        <v>210</v>
      </c>
      <c r="D100" s="17" t="s">
        <v>22</v>
      </c>
      <c r="E100" s="59">
        <v>60131520</v>
      </c>
      <c r="F100" s="59">
        <v>92023762</v>
      </c>
      <c r="G100" s="116" t="s">
        <v>1577</v>
      </c>
      <c r="H100" s="53" t="s">
        <v>41</v>
      </c>
      <c r="I100" s="48">
        <v>6</v>
      </c>
      <c r="J100" s="224">
        <v>2000</v>
      </c>
      <c r="K100" s="224">
        <f t="shared" si="1"/>
        <v>12000</v>
      </c>
      <c r="L100" s="225" t="s">
        <v>330</v>
      </c>
      <c r="M100" s="225" t="s">
        <v>13</v>
      </c>
    </row>
    <row r="101" spans="1:13" ht="73.5" customHeight="1" x14ac:dyDescent="0.25">
      <c r="A101" s="123" t="s">
        <v>1487</v>
      </c>
      <c r="B101" s="45">
        <v>50107</v>
      </c>
      <c r="C101" s="17" t="s">
        <v>210</v>
      </c>
      <c r="D101" s="17" t="s">
        <v>22</v>
      </c>
      <c r="E101" s="59">
        <v>45111501</v>
      </c>
      <c r="F101" s="59">
        <v>92050319</v>
      </c>
      <c r="G101" s="116" t="s">
        <v>1578</v>
      </c>
      <c r="H101" s="53" t="s">
        <v>41</v>
      </c>
      <c r="I101" s="48">
        <v>6</v>
      </c>
      <c r="J101" s="226">
        <v>12000</v>
      </c>
      <c r="K101" s="224">
        <f t="shared" si="1"/>
        <v>72000</v>
      </c>
      <c r="L101" s="225" t="s">
        <v>330</v>
      </c>
      <c r="M101" s="20" t="s">
        <v>13</v>
      </c>
    </row>
    <row r="102" spans="1:13" ht="73.5" customHeight="1" x14ac:dyDescent="0.25">
      <c r="A102" s="123" t="s">
        <v>1487</v>
      </c>
      <c r="B102" s="45">
        <v>50107</v>
      </c>
      <c r="C102" s="17" t="s">
        <v>210</v>
      </c>
      <c r="D102" s="17" t="s">
        <v>22</v>
      </c>
      <c r="E102" s="59">
        <v>45111704</v>
      </c>
      <c r="F102" s="59">
        <v>92087320</v>
      </c>
      <c r="G102" s="116" t="s">
        <v>1579</v>
      </c>
      <c r="H102" s="53" t="s">
        <v>41</v>
      </c>
      <c r="I102" s="48">
        <v>1</v>
      </c>
      <c r="J102" s="226">
        <v>300000</v>
      </c>
      <c r="K102" s="224">
        <f t="shared" si="1"/>
        <v>300000</v>
      </c>
      <c r="L102" s="225" t="s">
        <v>330</v>
      </c>
      <c r="M102" s="225" t="s">
        <v>13</v>
      </c>
    </row>
    <row r="103" spans="1:13" ht="73.5" customHeight="1" x14ac:dyDescent="0.25">
      <c r="A103" s="123" t="s">
        <v>1487</v>
      </c>
      <c r="B103" s="45">
        <v>50107</v>
      </c>
      <c r="C103" s="17" t="s">
        <v>210</v>
      </c>
      <c r="D103" s="17" t="s">
        <v>22</v>
      </c>
      <c r="E103" s="59">
        <v>32101514</v>
      </c>
      <c r="F103" s="59">
        <v>92003289</v>
      </c>
      <c r="G103" s="116" t="s">
        <v>1580</v>
      </c>
      <c r="H103" s="53" t="s">
        <v>41</v>
      </c>
      <c r="I103" s="48">
        <v>2</v>
      </c>
      <c r="J103" s="226">
        <v>200000</v>
      </c>
      <c r="K103" s="224">
        <f t="shared" si="1"/>
        <v>400000</v>
      </c>
      <c r="L103" s="225" t="s">
        <v>330</v>
      </c>
      <c r="M103" s="20" t="s">
        <v>13</v>
      </c>
    </row>
    <row r="104" spans="1:13" ht="73.5" customHeight="1" x14ac:dyDescent="0.25">
      <c r="A104" s="123" t="s">
        <v>1487</v>
      </c>
      <c r="B104" s="52">
        <v>50107</v>
      </c>
      <c r="C104" s="17" t="s">
        <v>16</v>
      </c>
      <c r="D104" s="17" t="s">
        <v>336</v>
      </c>
      <c r="E104" s="175">
        <v>49201503</v>
      </c>
      <c r="F104" s="175">
        <v>92117229</v>
      </c>
      <c r="G104" s="53" t="s">
        <v>1581</v>
      </c>
      <c r="H104" s="53" t="s">
        <v>41</v>
      </c>
      <c r="I104" s="52">
        <v>4</v>
      </c>
      <c r="J104" s="223">
        <v>150000</v>
      </c>
      <c r="K104" s="224">
        <f t="shared" si="1"/>
        <v>600000</v>
      </c>
      <c r="L104" s="225" t="s">
        <v>330</v>
      </c>
      <c r="M104" s="20" t="s">
        <v>13</v>
      </c>
    </row>
    <row r="105" spans="1:13" ht="73.5" customHeight="1" x14ac:dyDescent="0.25">
      <c r="A105" s="123" t="s">
        <v>1487</v>
      </c>
      <c r="B105" s="52">
        <v>50107</v>
      </c>
      <c r="C105" s="17" t="s">
        <v>16</v>
      </c>
      <c r="D105" s="17" t="s">
        <v>336</v>
      </c>
      <c r="E105" s="175">
        <v>49201516</v>
      </c>
      <c r="F105" s="175">
        <v>92030813</v>
      </c>
      <c r="G105" s="53" t="s">
        <v>1582</v>
      </c>
      <c r="H105" s="53" t="s">
        <v>41</v>
      </c>
      <c r="I105" s="52">
        <v>5</v>
      </c>
      <c r="J105" s="223">
        <v>100000</v>
      </c>
      <c r="K105" s="224">
        <f t="shared" si="1"/>
        <v>500000</v>
      </c>
      <c r="L105" s="225" t="s">
        <v>330</v>
      </c>
      <c r="M105" s="225" t="s">
        <v>13</v>
      </c>
    </row>
    <row r="106" spans="1:13" ht="73.5" customHeight="1" x14ac:dyDescent="0.25">
      <c r="A106" s="123" t="s">
        <v>1487</v>
      </c>
      <c r="B106" s="52">
        <v>50107</v>
      </c>
      <c r="C106" s="17" t="s">
        <v>16</v>
      </c>
      <c r="D106" s="17" t="s">
        <v>336</v>
      </c>
      <c r="E106" s="175">
        <v>49201611</v>
      </c>
      <c r="F106" s="175">
        <v>92049820</v>
      </c>
      <c r="G106" s="53" t="s">
        <v>1583</v>
      </c>
      <c r="H106" s="53" t="s">
        <v>41</v>
      </c>
      <c r="I106" s="52">
        <v>1</v>
      </c>
      <c r="J106" s="223">
        <v>600000</v>
      </c>
      <c r="K106" s="224">
        <f t="shared" si="1"/>
        <v>600000</v>
      </c>
      <c r="L106" s="225" t="s">
        <v>330</v>
      </c>
      <c r="M106" s="20" t="s">
        <v>13</v>
      </c>
    </row>
    <row r="107" spans="1:13" ht="73.5" customHeight="1" x14ac:dyDescent="0.25">
      <c r="A107" s="123" t="s">
        <v>1487</v>
      </c>
      <c r="B107" s="52">
        <v>50107</v>
      </c>
      <c r="C107" s="17" t="s">
        <v>16</v>
      </c>
      <c r="D107" s="17" t="s">
        <v>336</v>
      </c>
      <c r="E107" s="240">
        <v>49201501</v>
      </c>
      <c r="F107" s="175">
        <v>92117130</v>
      </c>
      <c r="G107" s="53" t="s">
        <v>1584</v>
      </c>
      <c r="H107" s="53" t="s">
        <v>41</v>
      </c>
      <c r="I107" s="52">
        <v>2</v>
      </c>
      <c r="J107" s="223">
        <v>200000</v>
      </c>
      <c r="K107" s="224">
        <f t="shared" si="1"/>
        <v>400000</v>
      </c>
      <c r="L107" s="225" t="s">
        <v>330</v>
      </c>
      <c r="M107" s="225" t="s">
        <v>13</v>
      </c>
    </row>
    <row r="108" spans="1:13" ht="73.5" customHeight="1" x14ac:dyDescent="0.25">
      <c r="A108" s="123" t="s">
        <v>1487</v>
      </c>
      <c r="B108" s="66">
        <v>20399</v>
      </c>
      <c r="C108" s="17" t="s">
        <v>21</v>
      </c>
      <c r="D108" s="17" t="s">
        <v>22</v>
      </c>
      <c r="E108" s="59">
        <v>56122004</v>
      </c>
      <c r="F108" s="59">
        <v>92013832</v>
      </c>
      <c r="G108" s="116" t="s">
        <v>1585</v>
      </c>
      <c r="H108" s="53" t="s">
        <v>41</v>
      </c>
      <c r="I108" s="48">
        <v>4</v>
      </c>
      <c r="J108" s="226">
        <v>300000</v>
      </c>
      <c r="K108" s="224">
        <f t="shared" si="1"/>
        <v>1200000</v>
      </c>
      <c r="L108" s="225" t="s">
        <v>330</v>
      </c>
      <c r="M108" s="20" t="s">
        <v>13</v>
      </c>
    </row>
    <row r="109" spans="1:13" ht="73.5" customHeight="1" x14ac:dyDescent="0.25">
      <c r="A109" s="123" t="s">
        <v>1487</v>
      </c>
      <c r="B109" s="66">
        <v>50104</v>
      </c>
      <c r="C109" s="17" t="s">
        <v>1137</v>
      </c>
      <c r="D109" s="17" t="s">
        <v>25</v>
      </c>
      <c r="E109" s="175">
        <v>56101530</v>
      </c>
      <c r="F109" s="175">
        <v>92072473</v>
      </c>
      <c r="G109" s="116" t="s">
        <v>1586</v>
      </c>
      <c r="H109" s="53" t="s">
        <v>41</v>
      </c>
      <c r="I109" s="48">
        <v>3</v>
      </c>
      <c r="J109" s="226">
        <v>140000</v>
      </c>
      <c r="K109" s="224">
        <f t="shared" si="1"/>
        <v>420000</v>
      </c>
      <c r="L109" s="225" t="s">
        <v>330</v>
      </c>
      <c r="M109" s="225" t="s">
        <v>13</v>
      </c>
    </row>
    <row r="110" spans="1:13" ht="73.5" customHeight="1" x14ac:dyDescent="0.25">
      <c r="A110" s="123" t="s">
        <v>1487</v>
      </c>
      <c r="B110" s="66">
        <v>50199</v>
      </c>
      <c r="C110" s="17" t="s">
        <v>176</v>
      </c>
      <c r="D110" s="17" t="s">
        <v>1587</v>
      </c>
      <c r="E110" s="175">
        <v>56101804</v>
      </c>
      <c r="F110" s="175">
        <v>92037510</v>
      </c>
      <c r="G110" s="116" t="s">
        <v>1588</v>
      </c>
      <c r="H110" s="53" t="s">
        <v>41</v>
      </c>
      <c r="I110" s="48">
        <v>6</v>
      </c>
      <c r="J110" s="226">
        <v>150000</v>
      </c>
      <c r="K110" s="224">
        <f t="shared" si="1"/>
        <v>900000</v>
      </c>
      <c r="L110" s="225" t="s">
        <v>330</v>
      </c>
      <c r="M110" s="20" t="s">
        <v>13</v>
      </c>
    </row>
    <row r="111" spans="1:13" ht="73.5" customHeight="1" x14ac:dyDescent="0.25">
      <c r="A111" s="123" t="s">
        <v>1487</v>
      </c>
      <c r="B111" s="66">
        <v>50199</v>
      </c>
      <c r="C111" s="17" t="s">
        <v>16</v>
      </c>
      <c r="D111" s="17" t="s">
        <v>1589</v>
      </c>
      <c r="E111" s="59">
        <v>56101805</v>
      </c>
      <c r="F111" s="59">
        <v>92040498</v>
      </c>
      <c r="G111" s="116" t="s">
        <v>1590</v>
      </c>
      <c r="H111" s="53" t="s">
        <v>41</v>
      </c>
      <c r="I111" s="48">
        <v>4</v>
      </c>
      <c r="J111" s="226">
        <v>110000</v>
      </c>
      <c r="K111" s="224">
        <f t="shared" si="1"/>
        <v>440000</v>
      </c>
      <c r="L111" s="225" t="s">
        <v>330</v>
      </c>
      <c r="M111" s="225" t="s">
        <v>13</v>
      </c>
    </row>
    <row r="112" spans="1:13" ht="73.5" customHeight="1" x14ac:dyDescent="0.25">
      <c r="A112" s="123" t="s">
        <v>1487</v>
      </c>
      <c r="B112" s="66">
        <v>50199</v>
      </c>
      <c r="C112" s="17" t="s">
        <v>16</v>
      </c>
      <c r="D112" s="17" t="s">
        <v>1589</v>
      </c>
      <c r="E112" s="59">
        <v>56101805</v>
      </c>
      <c r="F112" s="59">
        <v>92040498</v>
      </c>
      <c r="G112" s="116" t="s">
        <v>1591</v>
      </c>
      <c r="H112" s="53" t="s">
        <v>41</v>
      </c>
      <c r="I112" s="48">
        <v>6</v>
      </c>
      <c r="J112" s="226">
        <v>120000</v>
      </c>
      <c r="K112" s="224">
        <f t="shared" si="1"/>
        <v>720000</v>
      </c>
      <c r="L112" s="225" t="s">
        <v>330</v>
      </c>
      <c r="M112" s="20" t="s">
        <v>13</v>
      </c>
    </row>
    <row r="113" spans="1:13" ht="73.5" customHeight="1" x14ac:dyDescent="0.25">
      <c r="A113" s="123" t="s">
        <v>1487</v>
      </c>
      <c r="B113" s="66">
        <v>50106</v>
      </c>
      <c r="C113" s="17" t="s">
        <v>16</v>
      </c>
      <c r="D113" s="17" t="s">
        <v>1589</v>
      </c>
      <c r="E113" s="59">
        <v>56101806</v>
      </c>
      <c r="F113" s="59">
        <v>92040483</v>
      </c>
      <c r="G113" s="116" t="s">
        <v>1592</v>
      </c>
      <c r="H113" s="53" t="s">
        <v>41</v>
      </c>
      <c r="I113" s="48">
        <v>4</v>
      </c>
      <c r="J113" s="226">
        <v>15000</v>
      </c>
      <c r="K113" s="224">
        <f t="shared" si="1"/>
        <v>60000</v>
      </c>
      <c r="L113" s="225" t="s">
        <v>330</v>
      </c>
      <c r="M113" s="225" t="s">
        <v>13</v>
      </c>
    </row>
    <row r="114" spans="1:13" ht="73.5" customHeight="1" x14ac:dyDescent="0.25">
      <c r="A114" s="123" t="s">
        <v>1487</v>
      </c>
      <c r="B114" s="66">
        <v>50199</v>
      </c>
      <c r="C114" s="17" t="s">
        <v>176</v>
      </c>
      <c r="D114" s="17" t="s">
        <v>1593</v>
      </c>
      <c r="E114" s="59">
        <v>56101804</v>
      </c>
      <c r="F114" s="59">
        <v>92040503</v>
      </c>
      <c r="G114" s="116" t="s">
        <v>1594</v>
      </c>
      <c r="H114" s="53" t="s">
        <v>41</v>
      </c>
      <c r="I114" s="48">
        <v>6</v>
      </c>
      <c r="J114" s="226">
        <v>70000</v>
      </c>
      <c r="K114" s="224">
        <f t="shared" si="1"/>
        <v>420000</v>
      </c>
      <c r="L114" s="225" t="s">
        <v>330</v>
      </c>
      <c r="M114" s="20" t="s">
        <v>13</v>
      </c>
    </row>
    <row r="115" spans="1:13" ht="73.5" customHeight="1" x14ac:dyDescent="0.25">
      <c r="A115" s="123" t="s">
        <v>1487</v>
      </c>
      <c r="B115" s="66">
        <v>29999</v>
      </c>
      <c r="C115" s="17" t="s">
        <v>16</v>
      </c>
      <c r="D115" s="17" t="s">
        <v>1344</v>
      </c>
      <c r="E115" s="59">
        <v>56101803</v>
      </c>
      <c r="F115" s="59">
        <v>92040488</v>
      </c>
      <c r="G115" s="116" t="s">
        <v>1595</v>
      </c>
      <c r="H115" s="53" t="s">
        <v>41</v>
      </c>
      <c r="I115" s="48">
        <v>6</v>
      </c>
      <c r="J115" s="226">
        <v>104000</v>
      </c>
      <c r="K115" s="224">
        <f t="shared" si="1"/>
        <v>624000</v>
      </c>
      <c r="L115" s="225" t="s">
        <v>330</v>
      </c>
      <c r="M115" s="225" t="s">
        <v>13</v>
      </c>
    </row>
    <row r="116" spans="1:13" ht="73.5" customHeight="1" x14ac:dyDescent="0.25">
      <c r="A116" s="123" t="s">
        <v>1487</v>
      </c>
      <c r="B116" s="66">
        <v>29999</v>
      </c>
      <c r="C116" s="17" t="s">
        <v>16</v>
      </c>
      <c r="D116" s="17" t="s">
        <v>1344</v>
      </c>
      <c r="E116" s="59">
        <v>56101810</v>
      </c>
      <c r="F116" s="59">
        <v>92096818</v>
      </c>
      <c r="G116" s="116" t="s">
        <v>1596</v>
      </c>
      <c r="H116" s="53" t="s">
        <v>41</v>
      </c>
      <c r="I116" s="48">
        <v>6</v>
      </c>
      <c r="J116" s="226">
        <v>28000</v>
      </c>
      <c r="K116" s="224">
        <f t="shared" si="1"/>
        <v>168000</v>
      </c>
      <c r="L116" s="225" t="s">
        <v>330</v>
      </c>
      <c r="M116" s="20" t="s">
        <v>13</v>
      </c>
    </row>
    <row r="117" spans="1:13" ht="73.5" customHeight="1" x14ac:dyDescent="0.25">
      <c r="A117" s="123" t="s">
        <v>1487</v>
      </c>
      <c r="B117" s="66">
        <v>29999</v>
      </c>
      <c r="C117" s="17" t="s">
        <v>16</v>
      </c>
      <c r="D117" s="17" t="s">
        <v>1344</v>
      </c>
      <c r="E117" s="59">
        <v>56101854</v>
      </c>
      <c r="F117" s="59">
        <v>92040501</v>
      </c>
      <c r="G117" s="116" t="s">
        <v>1597</v>
      </c>
      <c r="H117" s="53" t="s">
        <v>41</v>
      </c>
      <c r="I117" s="48">
        <v>6</v>
      </c>
      <c r="J117" s="226">
        <v>25000</v>
      </c>
      <c r="K117" s="224">
        <f t="shared" si="1"/>
        <v>150000</v>
      </c>
      <c r="L117" s="225" t="s">
        <v>330</v>
      </c>
      <c r="M117" s="225" t="s">
        <v>13</v>
      </c>
    </row>
    <row r="118" spans="1:13" ht="25.5" x14ac:dyDescent="0.25">
      <c r="A118" s="144" t="s">
        <v>1603</v>
      </c>
      <c r="B118" s="260">
        <v>20102</v>
      </c>
      <c r="C118" s="146">
        <v>195</v>
      </c>
      <c r="D118" s="46" t="s">
        <v>277</v>
      </c>
      <c r="E118" s="261">
        <v>51241208</v>
      </c>
      <c r="F118" s="262">
        <v>92045026</v>
      </c>
      <c r="G118" s="263" t="s">
        <v>1604</v>
      </c>
      <c r="H118" s="53" t="s">
        <v>41</v>
      </c>
      <c r="I118" s="260">
        <v>200</v>
      </c>
      <c r="J118" s="264">
        <v>2950</v>
      </c>
      <c r="K118" s="265">
        <f t="shared" ref="K118:K181" si="2">+I118*J118</f>
        <v>590000</v>
      </c>
      <c r="L118" s="225" t="s">
        <v>330</v>
      </c>
      <c r="M118" s="225" t="s">
        <v>13</v>
      </c>
    </row>
    <row r="119" spans="1:13" ht="25.5" x14ac:dyDescent="0.25">
      <c r="A119" s="144" t="s">
        <v>1603</v>
      </c>
      <c r="B119" s="260">
        <v>29999</v>
      </c>
      <c r="C119" s="146">
        <v>900</v>
      </c>
      <c r="D119" s="46" t="s">
        <v>271</v>
      </c>
      <c r="E119" s="261">
        <v>53131503</v>
      </c>
      <c r="F119" s="261" t="s">
        <v>1605</v>
      </c>
      <c r="G119" s="266" t="s">
        <v>1606</v>
      </c>
      <c r="H119" s="53" t="s">
        <v>41</v>
      </c>
      <c r="I119" s="260">
        <v>200</v>
      </c>
      <c r="J119" s="265">
        <v>1000</v>
      </c>
      <c r="K119" s="265">
        <f t="shared" si="2"/>
        <v>200000</v>
      </c>
      <c r="L119" s="225" t="s">
        <v>330</v>
      </c>
      <c r="M119" s="225" t="s">
        <v>13</v>
      </c>
    </row>
    <row r="120" spans="1:13" ht="25.5" x14ac:dyDescent="0.25">
      <c r="A120" s="144" t="s">
        <v>1603</v>
      </c>
      <c r="B120" s="260">
        <v>29999</v>
      </c>
      <c r="C120" s="146">
        <v>900</v>
      </c>
      <c r="D120" s="46" t="s">
        <v>271</v>
      </c>
      <c r="E120" s="261">
        <v>53131503</v>
      </c>
      <c r="F120" s="261">
        <v>92027762</v>
      </c>
      <c r="G120" s="267" t="s">
        <v>1607</v>
      </c>
      <c r="H120" s="53" t="s">
        <v>41</v>
      </c>
      <c r="I120" s="260">
        <v>200</v>
      </c>
      <c r="J120" s="265">
        <v>1600</v>
      </c>
      <c r="K120" s="265">
        <f t="shared" si="2"/>
        <v>320000</v>
      </c>
      <c r="L120" s="225" t="s">
        <v>330</v>
      </c>
      <c r="M120" s="225" t="s">
        <v>13</v>
      </c>
    </row>
    <row r="121" spans="1:13" ht="25.5" x14ac:dyDescent="0.25">
      <c r="A121" s="144" t="s">
        <v>1603</v>
      </c>
      <c r="B121" s="260">
        <v>29905</v>
      </c>
      <c r="C121" s="146" t="s">
        <v>30</v>
      </c>
      <c r="D121" s="46" t="s">
        <v>31</v>
      </c>
      <c r="E121" s="261" t="s">
        <v>571</v>
      </c>
      <c r="F121" s="261" t="s">
        <v>1608</v>
      </c>
      <c r="G121" s="266" t="s">
        <v>1273</v>
      </c>
      <c r="H121" s="53" t="s">
        <v>41</v>
      </c>
      <c r="I121" s="260">
        <v>100</v>
      </c>
      <c r="J121" s="265">
        <v>1995</v>
      </c>
      <c r="K121" s="265">
        <f t="shared" si="2"/>
        <v>199500</v>
      </c>
      <c r="L121" s="225" t="s">
        <v>330</v>
      </c>
      <c r="M121" s="225" t="s">
        <v>13</v>
      </c>
    </row>
    <row r="122" spans="1:13" ht="25.5" x14ac:dyDescent="0.25">
      <c r="A122" s="144" t="s">
        <v>1603</v>
      </c>
      <c r="B122" s="260">
        <v>29905</v>
      </c>
      <c r="C122" s="146" t="s">
        <v>16</v>
      </c>
      <c r="D122" s="46" t="s">
        <v>1609</v>
      </c>
      <c r="E122" s="261" t="s">
        <v>571</v>
      </c>
      <c r="F122" s="261" t="s">
        <v>1610</v>
      </c>
      <c r="G122" s="266" t="s">
        <v>1611</v>
      </c>
      <c r="H122" s="53" t="s">
        <v>41</v>
      </c>
      <c r="I122" s="260">
        <v>250</v>
      </c>
      <c r="J122" s="265">
        <v>1915</v>
      </c>
      <c r="K122" s="265">
        <f t="shared" si="2"/>
        <v>478750</v>
      </c>
      <c r="L122" s="225" t="s">
        <v>330</v>
      </c>
      <c r="M122" s="225" t="s">
        <v>13</v>
      </c>
    </row>
    <row r="123" spans="1:13" ht="25.5" x14ac:dyDescent="0.25">
      <c r="A123" s="144" t="s">
        <v>1603</v>
      </c>
      <c r="B123" s="260">
        <v>29999</v>
      </c>
      <c r="C123" s="146" t="s">
        <v>16</v>
      </c>
      <c r="D123" s="46" t="s">
        <v>1612</v>
      </c>
      <c r="E123" s="260">
        <v>53131649</v>
      </c>
      <c r="F123" s="260">
        <v>92082390</v>
      </c>
      <c r="G123" s="266" t="s">
        <v>1613</v>
      </c>
      <c r="H123" s="53" t="s">
        <v>41</v>
      </c>
      <c r="I123" s="260">
        <v>150</v>
      </c>
      <c r="J123" s="265">
        <v>1650</v>
      </c>
      <c r="K123" s="265">
        <f t="shared" si="2"/>
        <v>247500</v>
      </c>
      <c r="L123" s="225" t="s">
        <v>330</v>
      </c>
      <c r="M123" s="225" t="s">
        <v>13</v>
      </c>
    </row>
    <row r="124" spans="1:13" ht="25.5" x14ac:dyDescent="0.25">
      <c r="A124" s="144" t="s">
        <v>1603</v>
      </c>
      <c r="B124" s="260">
        <v>29905</v>
      </c>
      <c r="C124" s="146" t="s">
        <v>32</v>
      </c>
      <c r="D124" s="46" t="s">
        <v>1614</v>
      </c>
      <c r="E124" s="261">
        <v>53131608</v>
      </c>
      <c r="F124" s="261">
        <v>90003017</v>
      </c>
      <c r="G124" s="267" t="s">
        <v>1615</v>
      </c>
      <c r="H124" s="53" t="s">
        <v>41</v>
      </c>
      <c r="I124" s="260">
        <v>300</v>
      </c>
      <c r="J124" s="265">
        <v>1500</v>
      </c>
      <c r="K124" s="265">
        <f t="shared" si="2"/>
        <v>450000</v>
      </c>
      <c r="L124" s="225" t="s">
        <v>330</v>
      </c>
      <c r="M124" s="225" t="s">
        <v>13</v>
      </c>
    </row>
    <row r="125" spans="1:13" ht="25.5" x14ac:dyDescent="0.25">
      <c r="A125" s="144" t="s">
        <v>1603</v>
      </c>
      <c r="B125" s="260">
        <v>29905</v>
      </c>
      <c r="C125" s="146" t="s">
        <v>32</v>
      </c>
      <c r="D125" s="46" t="s">
        <v>1616</v>
      </c>
      <c r="E125" s="261">
        <v>12352104</v>
      </c>
      <c r="F125" s="261">
        <v>90007083</v>
      </c>
      <c r="G125" s="267" t="s">
        <v>1617</v>
      </c>
      <c r="H125" s="53" t="s">
        <v>41</v>
      </c>
      <c r="I125" s="260">
        <v>270</v>
      </c>
      <c r="J125" s="265">
        <v>1200</v>
      </c>
      <c r="K125" s="265">
        <f t="shared" si="2"/>
        <v>324000</v>
      </c>
      <c r="L125" s="225" t="s">
        <v>330</v>
      </c>
      <c r="M125" s="225" t="s">
        <v>13</v>
      </c>
    </row>
    <row r="126" spans="1:13" ht="25.5" x14ac:dyDescent="0.25">
      <c r="A126" s="144" t="s">
        <v>1603</v>
      </c>
      <c r="B126" s="260">
        <v>29904</v>
      </c>
      <c r="C126" s="146" t="s">
        <v>950</v>
      </c>
      <c r="D126" s="46" t="s">
        <v>27</v>
      </c>
      <c r="E126" s="261">
        <v>52131501</v>
      </c>
      <c r="F126" s="261">
        <v>92023659</v>
      </c>
      <c r="G126" s="267" t="s">
        <v>1618</v>
      </c>
      <c r="H126" s="53" t="s">
        <v>41</v>
      </c>
      <c r="I126" s="260">
        <v>20</v>
      </c>
      <c r="J126" s="265">
        <v>5000</v>
      </c>
      <c r="K126" s="265">
        <f t="shared" si="2"/>
        <v>100000</v>
      </c>
      <c r="L126" s="225" t="s">
        <v>330</v>
      </c>
      <c r="M126" s="225" t="s">
        <v>13</v>
      </c>
    </row>
    <row r="127" spans="1:13" ht="25.5" x14ac:dyDescent="0.25">
      <c r="A127" s="144" t="s">
        <v>1603</v>
      </c>
      <c r="B127" s="260">
        <v>29999</v>
      </c>
      <c r="C127" s="146" t="s">
        <v>18</v>
      </c>
      <c r="D127" s="46" t="s">
        <v>39</v>
      </c>
      <c r="E127" s="261">
        <v>52101505</v>
      </c>
      <c r="F127" s="261">
        <v>92048188</v>
      </c>
      <c r="G127" s="268" t="s">
        <v>1619</v>
      </c>
      <c r="H127" s="53" t="s">
        <v>41</v>
      </c>
      <c r="I127" s="260">
        <v>8</v>
      </c>
      <c r="J127" s="265">
        <v>6000</v>
      </c>
      <c r="K127" s="265">
        <f t="shared" si="2"/>
        <v>48000</v>
      </c>
      <c r="L127" s="225" t="s">
        <v>330</v>
      </c>
      <c r="M127" s="225" t="s">
        <v>13</v>
      </c>
    </row>
    <row r="128" spans="1:13" ht="25.5" x14ac:dyDescent="0.25">
      <c r="A128" s="144" t="s">
        <v>1603</v>
      </c>
      <c r="B128" s="260">
        <v>29904</v>
      </c>
      <c r="C128" s="146" t="s">
        <v>18</v>
      </c>
      <c r="D128" s="46" t="s">
        <v>31</v>
      </c>
      <c r="E128" s="261">
        <v>52101504</v>
      </c>
      <c r="F128" s="261">
        <v>92086175</v>
      </c>
      <c r="G128" s="266" t="s">
        <v>1620</v>
      </c>
      <c r="H128" s="53" t="s">
        <v>41</v>
      </c>
      <c r="I128" s="260">
        <v>8</v>
      </c>
      <c r="J128" s="265">
        <v>6000</v>
      </c>
      <c r="K128" s="265">
        <f t="shared" si="2"/>
        <v>48000</v>
      </c>
      <c r="L128" s="225" t="s">
        <v>330</v>
      </c>
      <c r="M128" s="225" t="s">
        <v>13</v>
      </c>
    </row>
    <row r="129" spans="1:13" ht="25.5" x14ac:dyDescent="0.25">
      <c r="A129" s="144" t="s">
        <v>1603</v>
      </c>
      <c r="B129" s="260">
        <v>29999</v>
      </c>
      <c r="C129" s="146" t="s">
        <v>18</v>
      </c>
      <c r="D129" s="46" t="s">
        <v>136</v>
      </c>
      <c r="E129" s="261">
        <v>52101505</v>
      </c>
      <c r="F129" s="261">
        <v>92102755</v>
      </c>
      <c r="G129" s="266" t="s">
        <v>1621</v>
      </c>
      <c r="H129" s="53" t="s">
        <v>41</v>
      </c>
      <c r="I129" s="260">
        <v>5</v>
      </c>
      <c r="J129" s="265">
        <v>400000</v>
      </c>
      <c r="K129" s="265">
        <f t="shared" si="2"/>
        <v>2000000</v>
      </c>
      <c r="L129" s="225" t="s">
        <v>330</v>
      </c>
      <c r="M129" s="225" t="s">
        <v>13</v>
      </c>
    </row>
    <row r="130" spans="1:13" ht="25.5" x14ac:dyDescent="0.25">
      <c r="A130" s="144" t="s">
        <v>1603</v>
      </c>
      <c r="B130" s="260">
        <v>29905</v>
      </c>
      <c r="C130" s="146" t="s">
        <v>32</v>
      </c>
      <c r="D130" s="146" t="s">
        <v>1034</v>
      </c>
      <c r="E130" s="261">
        <v>53131608</v>
      </c>
      <c r="F130" s="262" t="s">
        <v>1610</v>
      </c>
      <c r="G130" s="263" t="s">
        <v>281</v>
      </c>
      <c r="H130" s="53" t="s">
        <v>41</v>
      </c>
      <c r="I130" s="260">
        <v>165</v>
      </c>
      <c r="J130" s="265">
        <v>640</v>
      </c>
      <c r="K130" s="265">
        <f t="shared" si="2"/>
        <v>105600</v>
      </c>
      <c r="L130" s="225" t="s">
        <v>330</v>
      </c>
      <c r="M130" s="225" t="s">
        <v>13</v>
      </c>
    </row>
    <row r="131" spans="1:13" ht="25.5" x14ac:dyDescent="0.25">
      <c r="A131" s="144" t="s">
        <v>1603</v>
      </c>
      <c r="B131" s="260">
        <v>29903</v>
      </c>
      <c r="C131" s="146" t="s">
        <v>16</v>
      </c>
      <c r="D131" s="146" t="s">
        <v>197</v>
      </c>
      <c r="E131" s="261">
        <v>14111704</v>
      </c>
      <c r="F131" s="261" t="s">
        <v>554</v>
      </c>
      <c r="G131" s="266" t="s">
        <v>304</v>
      </c>
      <c r="H131" s="53" t="s">
        <v>41</v>
      </c>
      <c r="I131" s="260">
        <v>4200</v>
      </c>
      <c r="J131" s="265">
        <v>200</v>
      </c>
      <c r="K131" s="265">
        <f t="shared" si="2"/>
        <v>840000</v>
      </c>
      <c r="L131" s="225" t="s">
        <v>330</v>
      </c>
      <c r="M131" s="225" t="s">
        <v>13</v>
      </c>
    </row>
    <row r="132" spans="1:13" ht="25.5" x14ac:dyDescent="0.25">
      <c r="A132" s="144" t="s">
        <v>1603</v>
      </c>
      <c r="B132" s="260">
        <v>29905</v>
      </c>
      <c r="C132" s="146" t="s">
        <v>589</v>
      </c>
      <c r="D132" s="146" t="s">
        <v>22</v>
      </c>
      <c r="E132" s="261">
        <v>47131502</v>
      </c>
      <c r="F132" s="261">
        <v>92032628</v>
      </c>
      <c r="G132" s="267" t="s">
        <v>1290</v>
      </c>
      <c r="H132" s="53" t="s">
        <v>41</v>
      </c>
      <c r="I132" s="260">
        <v>50</v>
      </c>
      <c r="J132" s="265">
        <v>500</v>
      </c>
      <c r="K132" s="265">
        <f t="shared" si="2"/>
        <v>25000</v>
      </c>
      <c r="L132" s="225" t="s">
        <v>330</v>
      </c>
      <c r="M132" s="225" t="s">
        <v>13</v>
      </c>
    </row>
    <row r="133" spans="1:13" ht="25.5" x14ac:dyDescent="0.25">
      <c r="A133" s="144" t="s">
        <v>1603</v>
      </c>
      <c r="B133" s="260">
        <v>50199</v>
      </c>
      <c r="C133" s="146" t="s">
        <v>16</v>
      </c>
      <c r="D133" s="146" t="s">
        <v>252</v>
      </c>
      <c r="E133" s="260" t="s">
        <v>578</v>
      </c>
      <c r="F133" s="260" t="s">
        <v>579</v>
      </c>
      <c r="G133" s="266" t="s">
        <v>1622</v>
      </c>
      <c r="H133" s="53" t="s">
        <v>41</v>
      </c>
      <c r="I133" s="260">
        <v>2</v>
      </c>
      <c r="J133" s="269">
        <v>350000</v>
      </c>
      <c r="K133" s="265">
        <f t="shared" si="2"/>
        <v>700000</v>
      </c>
      <c r="L133" s="225" t="s">
        <v>330</v>
      </c>
      <c r="M133" s="225" t="s">
        <v>13</v>
      </c>
    </row>
    <row r="134" spans="1:13" ht="25.5" x14ac:dyDescent="0.25">
      <c r="A134" s="144" t="s">
        <v>1603</v>
      </c>
      <c r="B134" s="260">
        <v>50199</v>
      </c>
      <c r="C134" s="146" t="s">
        <v>16</v>
      </c>
      <c r="D134" s="146" t="s">
        <v>252</v>
      </c>
      <c r="E134" s="145">
        <v>52141601</v>
      </c>
      <c r="F134" s="145">
        <v>92016990</v>
      </c>
      <c r="G134" s="266" t="s">
        <v>1623</v>
      </c>
      <c r="H134" s="53" t="s">
        <v>41</v>
      </c>
      <c r="I134" s="260">
        <v>2</v>
      </c>
      <c r="J134" s="265">
        <v>175000</v>
      </c>
      <c r="K134" s="265">
        <f t="shared" si="2"/>
        <v>350000</v>
      </c>
      <c r="L134" s="225" t="s">
        <v>330</v>
      </c>
      <c r="M134" s="225" t="s">
        <v>13</v>
      </c>
    </row>
    <row r="135" spans="1:13" ht="25.5" x14ac:dyDescent="0.25">
      <c r="A135" s="144" t="s">
        <v>1603</v>
      </c>
      <c r="B135" s="260">
        <v>50199</v>
      </c>
      <c r="C135" s="146" t="s">
        <v>311</v>
      </c>
      <c r="D135" s="146" t="s">
        <v>29</v>
      </c>
      <c r="E135" s="260">
        <v>48101516</v>
      </c>
      <c r="F135" s="260">
        <v>920024405</v>
      </c>
      <c r="G135" s="266" t="s">
        <v>1624</v>
      </c>
      <c r="H135" s="53" t="s">
        <v>41</v>
      </c>
      <c r="I135" s="260">
        <v>1</v>
      </c>
      <c r="J135" s="265">
        <v>305000</v>
      </c>
      <c r="K135" s="265">
        <f t="shared" si="2"/>
        <v>305000</v>
      </c>
      <c r="L135" s="225" t="s">
        <v>330</v>
      </c>
      <c r="M135" s="225" t="s">
        <v>13</v>
      </c>
    </row>
    <row r="136" spans="1:13" ht="25.5" x14ac:dyDescent="0.25">
      <c r="A136" s="144" t="s">
        <v>1603</v>
      </c>
      <c r="B136" s="260">
        <v>50103</v>
      </c>
      <c r="C136" s="146" t="s">
        <v>16</v>
      </c>
      <c r="D136" s="146" t="s">
        <v>643</v>
      </c>
      <c r="E136" s="260">
        <v>45111799</v>
      </c>
      <c r="F136" s="260" t="s">
        <v>1625</v>
      </c>
      <c r="G136" s="263" t="s">
        <v>1626</v>
      </c>
      <c r="H136" s="53" t="s">
        <v>41</v>
      </c>
      <c r="I136" s="260">
        <v>1</v>
      </c>
      <c r="J136" s="265">
        <v>30000</v>
      </c>
      <c r="K136" s="265">
        <f t="shared" si="2"/>
        <v>30000</v>
      </c>
      <c r="L136" s="225" t="s">
        <v>330</v>
      </c>
      <c r="M136" s="225" t="s">
        <v>13</v>
      </c>
    </row>
    <row r="137" spans="1:13" ht="25.5" x14ac:dyDescent="0.25">
      <c r="A137" s="270" t="s">
        <v>1603</v>
      </c>
      <c r="B137" s="260">
        <v>50103</v>
      </c>
      <c r="C137" s="271" t="s">
        <v>210</v>
      </c>
      <c r="D137" s="271" t="s">
        <v>22</v>
      </c>
      <c r="E137" s="272">
        <v>52161542</v>
      </c>
      <c r="F137" s="272">
        <v>92035642</v>
      </c>
      <c r="G137" s="266" t="s">
        <v>1627</v>
      </c>
      <c r="H137" s="53" t="s">
        <v>41</v>
      </c>
      <c r="I137" s="260">
        <v>2</v>
      </c>
      <c r="J137" s="265">
        <v>470000</v>
      </c>
      <c r="K137" s="265">
        <f t="shared" si="2"/>
        <v>940000</v>
      </c>
      <c r="L137" s="225" t="s">
        <v>330</v>
      </c>
      <c r="M137" s="225" t="s">
        <v>13</v>
      </c>
    </row>
    <row r="138" spans="1:13" ht="25.5" x14ac:dyDescent="0.25">
      <c r="A138" s="270" t="s">
        <v>1603</v>
      </c>
      <c r="B138" s="260">
        <v>50104</v>
      </c>
      <c r="C138" s="271" t="s">
        <v>30</v>
      </c>
      <c r="D138" s="271" t="s">
        <v>1319</v>
      </c>
      <c r="E138" s="272">
        <v>40101604</v>
      </c>
      <c r="F138" s="260">
        <v>90033289</v>
      </c>
      <c r="G138" s="266" t="s">
        <v>1628</v>
      </c>
      <c r="H138" s="53" t="s">
        <v>41</v>
      </c>
      <c r="I138" s="260">
        <v>40</v>
      </c>
      <c r="J138" s="265">
        <v>13500</v>
      </c>
      <c r="K138" s="265">
        <f t="shared" si="2"/>
        <v>540000</v>
      </c>
      <c r="L138" s="225" t="s">
        <v>330</v>
      </c>
      <c r="M138" s="225" t="s">
        <v>13</v>
      </c>
    </row>
    <row r="139" spans="1:13" ht="25.5" x14ac:dyDescent="0.25">
      <c r="A139" s="144" t="s">
        <v>1603</v>
      </c>
      <c r="B139" s="260">
        <v>29904</v>
      </c>
      <c r="C139" s="146" t="s">
        <v>16</v>
      </c>
      <c r="D139" s="146" t="s">
        <v>174</v>
      </c>
      <c r="E139" s="261" t="s">
        <v>549</v>
      </c>
      <c r="F139" s="261" t="s">
        <v>550</v>
      </c>
      <c r="G139" s="266" t="s">
        <v>298</v>
      </c>
      <c r="H139" s="53" t="s">
        <v>41</v>
      </c>
      <c r="I139" s="260">
        <v>3000</v>
      </c>
      <c r="J139" s="273">
        <v>200</v>
      </c>
      <c r="K139" s="265">
        <f t="shared" si="2"/>
        <v>600000</v>
      </c>
      <c r="L139" s="225" t="s">
        <v>330</v>
      </c>
      <c r="M139" s="225" t="s">
        <v>13</v>
      </c>
    </row>
    <row r="140" spans="1:13" ht="25.5" x14ac:dyDescent="0.25">
      <c r="A140" s="144" t="s">
        <v>1603</v>
      </c>
      <c r="B140" s="260">
        <v>29904</v>
      </c>
      <c r="C140" s="146" t="s">
        <v>16</v>
      </c>
      <c r="D140" s="146" t="s">
        <v>174</v>
      </c>
      <c r="E140" s="261" t="s">
        <v>549</v>
      </c>
      <c r="F140" s="261" t="s">
        <v>550</v>
      </c>
      <c r="G140" s="266" t="s">
        <v>298</v>
      </c>
      <c r="H140" s="53" t="s">
        <v>41</v>
      </c>
      <c r="I140" s="260">
        <v>3800</v>
      </c>
      <c r="J140" s="273">
        <v>250</v>
      </c>
      <c r="K140" s="265">
        <f t="shared" si="2"/>
        <v>950000</v>
      </c>
      <c r="L140" s="225" t="s">
        <v>330</v>
      </c>
      <c r="M140" s="225" t="s">
        <v>13</v>
      </c>
    </row>
    <row r="141" spans="1:13" ht="25.5" x14ac:dyDescent="0.25">
      <c r="A141" s="144" t="s">
        <v>1603</v>
      </c>
      <c r="B141" s="260">
        <v>29904</v>
      </c>
      <c r="C141" s="146" t="s">
        <v>16</v>
      </c>
      <c r="D141" s="146" t="s">
        <v>174</v>
      </c>
      <c r="E141" s="261" t="s">
        <v>549</v>
      </c>
      <c r="F141" s="261" t="s">
        <v>550</v>
      </c>
      <c r="G141" s="266" t="s">
        <v>298</v>
      </c>
      <c r="H141" s="53" t="s">
        <v>41</v>
      </c>
      <c r="I141" s="260">
        <v>3800</v>
      </c>
      <c r="J141" s="273">
        <v>250</v>
      </c>
      <c r="K141" s="265">
        <f t="shared" si="2"/>
        <v>950000</v>
      </c>
      <c r="L141" s="225" t="s">
        <v>330</v>
      </c>
      <c r="M141" s="225" t="s">
        <v>13</v>
      </c>
    </row>
    <row r="142" spans="1:13" ht="25.5" x14ac:dyDescent="0.25">
      <c r="A142" s="144" t="s">
        <v>1603</v>
      </c>
      <c r="B142" s="260">
        <v>29904</v>
      </c>
      <c r="C142" s="146" t="s">
        <v>16</v>
      </c>
      <c r="D142" s="146" t="s">
        <v>174</v>
      </c>
      <c r="E142" s="261" t="s">
        <v>549</v>
      </c>
      <c r="F142" s="261" t="s">
        <v>550</v>
      </c>
      <c r="G142" s="266" t="s">
        <v>298</v>
      </c>
      <c r="H142" s="53" t="s">
        <v>41</v>
      </c>
      <c r="I142" s="260">
        <v>2800</v>
      </c>
      <c r="J142" s="273">
        <v>250</v>
      </c>
      <c r="K142" s="265">
        <f t="shared" si="2"/>
        <v>700000</v>
      </c>
      <c r="L142" s="225" t="s">
        <v>330</v>
      </c>
      <c r="M142" s="225" t="s">
        <v>13</v>
      </c>
    </row>
    <row r="143" spans="1:13" ht="25.5" x14ac:dyDescent="0.25">
      <c r="A143" s="144" t="s">
        <v>1603</v>
      </c>
      <c r="B143" s="260">
        <v>29904</v>
      </c>
      <c r="C143" s="146" t="s">
        <v>16</v>
      </c>
      <c r="D143" s="146" t="s">
        <v>174</v>
      </c>
      <c r="E143" s="261" t="s">
        <v>549</v>
      </c>
      <c r="F143" s="261" t="s">
        <v>550</v>
      </c>
      <c r="G143" s="266" t="s">
        <v>298</v>
      </c>
      <c r="H143" s="53" t="s">
        <v>41</v>
      </c>
      <c r="I143" s="260">
        <v>3800</v>
      </c>
      <c r="J143" s="273">
        <v>300</v>
      </c>
      <c r="K143" s="265">
        <f t="shared" si="2"/>
        <v>1140000</v>
      </c>
      <c r="L143" s="225" t="s">
        <v>330</v>
      </c>
      <c r="M143" s="225" t="s">
        <v>13</v>
      </c>
    </row>
    <row r="144" spans="1:13" ht="25.5" x14ac:dyDescent="0.25">
      <c r="A144" s="144" t="s">
        <v>1603</v>
      </c>
      <c r="B144" s="260">
        <v>10702</v>
      </c>
      <c r="C144" s="146" t="s">
        <v>1261</v>
      </c>
      <c r="D144" s="146" t="s">
        <v>336</v>
      </c>
      <c r="E144" s="260">
        <v>82151604</v>
      </c>
      <c r="F144" s="260">
        <v>92062838</v>
      </c>
      <c r="G144" s="266" t="s">
        <v>1629</v>
      </c>
      <c r="H144" s="53" t="s">
        <v>41</v>
      </c>
      <c r="I144" s="260">
        <v>1</v>
      </c>
      <c r="J144" s="274">
        <v>560000</v>
      </c>
      <c r="K144" s="265">
        <f t="shared" si="2"/>
        <v>560000</v>
      </c>
      <c r="L144" s="225" t="s">
        <v>330</v>
      </c>
      <c r="M144" s="225" t="s">
        <v>13</v>
      </c>
    </row>
    <row r="145" spans="1:13" ht="25.5" x14ac:dyDescent="0.25">
      <c r="A145" s="144" t="s">
        <v>1603</v>
      </c>
      <c r="B145" s="261" t="s">
        <v>1630</v>
      </c>
      <c r="C145" s="146" t="s">
        <v>1261</v>
      </c>
      <c r="D145" s="146" t="s">
        <v>336</v>
      </c>
      <c r="E145" s="261" t="s">
        <v>1631</v>
      </c>
      <c r="F145" s="261" t="s">
        <v>1632</v>
      </c>
      <c r="G145" s="275" t="s">
        <v>1629</v>
      </c>
      <c r="H145" s="53" t="s">
        <v>41</v>
      </c>
      <c r="I145" s="20">
        <v>3</v>
      </c>
      <c r="J145" s="276">
        <v>510000</v>
      </c>
      <c r="K145" s="265">
        <f t="shared" si="2"/>
        <v>1530000</v>
      </c>
      <c r="L145" s="225" t="s">
        <v>330</v>
      </c>
      <c r="M145" s="225" t="s">
        <v>13</v>
      </c>
    </row>
    <row r="146" spans="1:13" ht="25.5" x14ac:dyDescent="0.25">
      <c r="A146" s="144" t="s">
        <v>1603</v>
      </c>
      <c r="B146" s="261" t="s">
        <v>1630</v>
      </c>
      <c r="C146" s="146" t="s">
        <v>1261</v>
      </c>
      <c r="D146" s="146" t="s">
        <v>336</v>
      </c>
      <c r="E146" s="261" t="s">
        <v>1633</v>
      </c>
      <c r="F146" s="261" t="s">
        <v>1634</v>
      </c>
      <c r="G146" s="277" t="s">
        <v>1635</v>
      </c>
      <c r="H146" s="53" t="s">
        <v>41</v>
      </c>
      <c r="I146" s="20">
        <v>2</v>
      </c>
      <c r="J146" s="276">
        <v>510000</v>
      </c>
      <c r="K146" s="265">
        <f t="shared" si="2"/>
        <v>1020000</v>
      </c>
      <c r="L146" s="225" t="s">
        <v>330</v>
      </c>
      <c r="M146" s="225" t="s">
        <v>13</v>
      </c>
    </row>
    <row r="147" spans="1:13" ht="25.5" x14ac:dyDescent="0.25">
      <c r="A147" s="144" t="s">
        <v>1603</v>
      </c>
      <c r="B147" s="261" t="s">
        <v>1630</v>
      </c>
      <c r="C147" s="146" t="s">
        <v>1261</v>
      </c>
      <c r="D147" s="146" t="s">
        <v>336</v>
      </c>
      <c r="E147" s="261" t="s">
        <v>1636</v>
      </c>
      <c r="F147" s="261" t="s">
        <v>1637</v>
      </c>
      <c r="G147" s="277" t="s">
        <v>1638</v>
      </c>
      <c r="H147" s="53" t="s">
        <v>41</v>
      </c>
      <c r="I147" s="20">
        <v>3</v>
      </c>
      <c r="J147" s="276">
        <v>510000</v>
      </c>
      <c r="K147" s="265">
        <f t="shared" si="2"/>
        <v>1530000</v>
      </c>
      <c r="L147" s="225" t="s">
        <v>330</v>
      </c>
      <c r="M147" s="225" t="s">
        <v>13</v>
      </c>
    </row>
    <row r="148" spans="1:13" ht="25.5" x14ac:dyDescent="0.25">
      <c r="A148" s="144" t="s">
        <v>1603</v>
      </c>
      <c r="B148" s="261" t="s">
        <v>1630</v>
      </c>
      <c r="C148" s="146" t="s">
        <v>1261</v>
      </c>
      <c r="D148" s="146" t="s">
        <v>336</v>
      </c>
      <c r="E148" s="261" t="s">
        <v>1639</v>
      </c>
      <c r="F148" s="261" t="s">
        <v>1640</v>
      </c>
      <c r="G148" s="277" t="s">
        <v>1641</v>
      </c>
      <c r="H148" s="53" t="s">
        <v>41</v>
      </c>
      <c r="I148" s="20">
        <v>3</v>
      </c>
      <c r="J148" s="276">
        <v>5500</v>
      </c>
      <c r="K148" s="265">
        <f t="shared" si="2"/>
        <v>16500</v>
      </c>
      <c r="L148" s="225" t="s">
        <v>330</v>
      </c>
      <c r="M148" s="225" t="s">
        <v>13</v>
      </c>
    </row>
    <row r="149" spans="1:13" ht="25.5" x14ac:dyDescent="0.25">
      <c r="A149" s="144" t="s">
        <v>1603</v>
      </c>
      <c r="B149" s="260">
        <v>50103</v>
      </c>
      <c r="C149" s="146" t="s">
        <v>30</v>
      </c>
      <c r="D149" s="146" t="s">
        <v>1642</v>
      </c>
      <c r="E149" s="260">
        <v>45111799</v>
      </c>
      <c r="F149" s="260">
        <v>92037450</v>
      </c>
      <c r="G149" s="263" t="s">
        <v>1643</v>
      </c>
      <c r="H149" s="53" t="s">
        <v>41</v>
      </c>
      <c r="I149" s="260">
        <v>1</v>
      </c>
      <c r="J149" s="274">
        <v>3150000</v>
      </c>
      <c r="K149" s="265">
        <f t="shared" si="2"/>
        <v>3150000</v>
      </c>
      <c r="L149" s="225" t="s">
        <v>330</v>
      </c>
      <c r="M149" s="225" t="s">
        <v>13</v>
      </c>
    </row>
    <row r="150" spans="1:13" ht="25.5" x14ac:dyDescent="0.25">
      <c r="A150" s="144" t="s">
        <v>1603</v>
      </c>
      <c r="B150" s="260">
        <v>20301</v>
      </c>
      <c r="C150" s="146" t="s">
        <v>16</v>
      </c>
      <c r="D150" s="146" t="s">
        <v>336</v>
      </c>
      <c r="E150" s="261">
        <v>30181701</v>
      </c>
      <c r="F150" s="261" t="s">
        <v>1644</v>
      </c>
      <c r="G150" s="263" t="s">
        <v>1645</v>
      </c>
      <c r="H150" s="53" t="s">
        <v>41</v>
      </c>
      <c r="I150" s="260">
        <v>5</v>
      </c>
      <c r="J150" s="265">
        <v>90000</v>
      </c>
      <c r="K150" s="265">
        <f t="shared" si="2"/>
        <v>450000</v>
      </c>
      <c r="L150" s="225" t="s">
        <v>330</v>
      </c>
      <c r="M150" s="225" t="s">
        <v>13</v>
      </c>
    </row>
    <row r="151" spans="1:13" ht="25.5" x14ac:dyDescent="0.25">
      <c r="A151" s="144" t="s">
        <v>1603</v>
      </c>
      <c r="B151" s="260">
        <v>20301</v>
      </c>
      <c r="C151" s="146" t="s">
        <v>214</v>
      </c>
      <c r="D151" s="146" t="s">
        <v>20</v>
      </c>
      <c r="E151" s="261">
        <v>30181701</v>
      </c>
      <c r="F151" s="261">
        <v>92040266</v>
      </c>
      <c r="G151" s="278" t="s">
        <v>1646</v>
      </c>
      <c r="H151" s="53" t="s">
        <v>41</v>
      </c>
      <c r="I151" s="260">
        <v>10</v>
      </c>
      <c r="J151" s="265">
        <v>6000</v>
      </c>
      <c r="K151" s="265">
        <f t="shared" si="2"/>
        <v>60000</v>
      </c>
      <c r="L151" s="225" t="s">
        <v>330</v>
      </c>
      <c r="M151" s="225" t="s">
        <v>13</v>
      </c>
    </row>
    <row r="152" spans="1:13" ht="25.5" x14ac:dyDescent="0.25">
      <c r="A152" s="270" t="s">
        <v>1603</v>
      </c>
      <c r="B152" s="260">
        <v>29906</v>
      </c>
      <c r="C152" s="271" t="s">
        <v>170</v>
      </c>
      <c r="D152" s="271" t="s">
        <v>719</v>
      </c>
      <c r="E152" s="272">
        <v>46181536</v>
      </c>
      <c r="F152" s="272">
        <v>92018263</v>
      </c>
      <c r="G152" s="263" t="s">
        <v>1647</v>
      </c>
      <c r="H152" s="53" t="s">
        <v>41</v>
      </c>
      <c r="I152" s="260">
        <v>15</v>
      </c>
      <c r="J152" s="265">
        <v>4100</v>
      </c>
      <c r="K152" s="265">
        <f t="shared" si="2"/>
        <v>61500</v>
      </c>
      <c r="L152" s="225" t="s">
        <v>330</v>
      </c>
      <c r="M152" s="225" t="s">
        <v>13</v>
      </c>
    </row>
    <row r="153" spans="1:13" ht="25.5" x14ac:dyDescent="0.25">
      <c r="A153" s="270" t="s">
        <v>1603</v>
      </c>
      <c r="B153" s="260">
        <v>20306</v>
      </c>
      <c r="C153" s="271" t="s">
        <v>982</v>
      </c>
      <c r="D153" s="271" t="s">
        <v>19</v>
      </c>
      <c r="E153" s="272">
        <v>40142008</v>
      </c>
      <c r="F153" s="272">
        <v>90016572</v>
      </c>
      <c r="G153" s="266" t="s">
        <v>1648</v>
      </c>
      <c r="H153" s="53" t="s">
        <v>41</v>
      </c>
      <c r="I153" s="260">
        <v>5</v>
      </c>
      <c r="J153" s="265">
        <v>25000</v>
      </c>
      <c r="K153" s="265">
        <f t="shared" si="2"/>
        <v>125000</v>
      </c>
      <c r="L153" s="225" t="s">
        <v>330</v>
      </c>
      <c r="M153" s="225" t="s">
        <v>13</v>
      </c>
    </row>
    <row r="154" spans="1:13" ht="25.5" x14ac:dyDescent="0.25">
      <c r="A154" s="270" t="s">
        <v>1603</v>
      </c>
      <c r="B154" s="260">
        <v>20401</v>
      </c>
      <c r="C154" s="271" t="s">
        <v>214</v>
      </c>
      <c r="D154" s="271" t="s">
        <v>25</v>
      </c>
      <c r="E154" s="272">
        <v>27112004</v>
      </c>
      <c r="F154" s="272">
        <v>90016110</v>
      </c>
      <c r="G154" s="266" t="s">
        <v>1649</v>
      </c>
      <c r="H154" s="53" t="s">
        <v>41</v>
      </c>
      <c r="I154" s="260">
        <v>5</v>
      </c>
      <c r="J154" s="265">
        <v>7000</v>
      </c>
      <c r="K154" s="265">
        <f t="shared" si="2"/>
        <v>35000</v>
      </c>
      <c r="L154" s="225" t="s">
        <v>330</v>
      </c>
      <c r="M154" s="225" t="s">
        <v>13</v>
      </c>
    </row>
    <row r="155" spans="1:13" ht="25.5" x14ac:dyDescent="0.25">
      <c r="A155" s="270" t="s">
        <v>1603</v>
      </c>
      <c r="B155" s="271" t="s">
        <v>1650</v>
      </c>
      <c r="C155" s="271" t="s">
        <v>16</v>
      </c>
      <c r="D155" s="271" t="s">
        <v>297</v>
      </c>
      <c r="E155" s="260">
        <v>24101506</v>
      </c>
      <c r="F155" s="272">
        <v>90033540</v>
      </c>
      <c r="G155" s="266" t="s">
        <v>1651</v>
      </c>
      <c r="H155" s="53" t="s">
        <v>41</v>
      </c>
      <c r="I155" s="260">
        <v>3</v>
      </c>
      <c r="J155" s="265">
        <v>30000</v>
      </c>
      <c r="K155" s="265">
        <f t="shared" si="2"/>
        <v>90000</v>
      </c>
      <c r="L155" s="225" t="s">
        <v>330</v>
      </c>
      <c r="M155" s="225" t="s">
        <v>13</v>
      </c>
    </row>
    <row r="156" spans="1:13" ht="25.5" x14ac:dyDescent="0.25">
      <c r="A156" s="270" t="s">
        <v>1603</v>
      </c>
      <c r="B156" s="271" t="s">
        <v>1650</v>
      </c>
      <c r="C156" s="271" t="s">
        <v>16</v>
      </c>
      <c r="D156" s="271" t="s">
        <v>1652</v>
      </c>
      <c r="E156" s="272">
        <v>27112003</v>
      </c>
      <c r="F156" s="272">
        <v>92084049</v>
      </c>
      <c r="G156" s="267" t="s">
        <v>1653</v>
      </c>
      <c r="H156" s="53" t="s">
        <v>41</v>
      </c>
      <c r="I156" s="260">
        <v>5</v>
      </c>
      <c r="J156" s="265">
        <v>2950</v>
      </c>
      <c r="K156" s="265">
        <f t="shared" si="2"/>
        <v>14750</v>
      </c>
      <c r="L156" s="225" t="s">
        <v>330</v>
      </c>
      <c r="M156" s="225" t="s">
        <v>13</v>
      </c>
    </row>
    <row r="157" spans="1:13" ht="25.5" x14ac:dyDescent="0.25">
      <c r="A157" s="270" t="s">
        <v>1603</v>
      </c>
      <c r="B157" s="271" t="s">
        <v>1654</v>
      </c>
      <c r="C157" s="271" t="s">
        <v>14</v>
      </c>
      <c r="D157" s="271" t="s">
        <v>31</v>
      </c>
      <c r="E157" s="272">
        <v>47131604</v>
      </c>
      <c r="F157" s="272">
        <v>90007553</v>
      </c>
      <c r="G157" s="267" t="s">
        <v>1655</v>
      </c>
      <c r="H157" s="53" t="s">
        <v>41</v>
      </c>
      <c r="I157" s="260">
        <v>5</v>
      </c>
      <c r="J157" s="265">
        <v>2950</v>
      </c>
      <c r="K157" s="265">
        <f t="shared" si="2"/>
        <v>14750</v>
      </c>
      <c r="L157" s="225" t="s">
        <v>330</v>
      </c>
      <c r="M157" s="225" t="s">
        <v>13</v>
      </c>
    </row>
    <row r="158" spans="1:13" ht="25.5" x14ac:dyDescent="0.25">
      <c r="A158" s="270" t="s">
        <v>1603</v>
      </c>
      <c r="B158" s="271" t="s">
        <v>1650</v>
      </c>
      <c r="C158" s="271" t="s">
        <v>35</v>
      </c>
      <c r="D158" s="271" t="s">
        <v>15</v>
      </c>
      <c r="E158" s="272">
        <v>27112039</v>
      </c>
      <c r="F158" s="272">
        <v>92055163</v>
      </c>
      <c r="G158" s="267" t="s">
        <v>1656</v>
      </c>
      <c r="H158" s="53" t="s">
        <v>41</v>
      </c>
      <c r="I158" s="260">
        <v>2</v>
      </c>
      <c r="J158" s="265">
        <v>7250</v>
      </c>
      <c r="K158" s="265">
        <f t="shared" si="2"/>
        <v>14500</v>
      </c>
      <c r="L158" s="225" t="s">
        <v>330</v>
      </c>
      <c r="M158" s="225" t="s">
        <v>13</v>
      </c>
    </row>
    <row r="159" spans="1:13" ht="25.5" x14ac:dyDescent="0.25">
      <c r="A159" s="270" t="s">
        <v>1603</v>
      </c>
      <c r="B159" s="271" t="s">
        <v>1650</v>
      </c>
      <c r="C159" s="271" t="s">
        <v>214</v>
      </c>
      <c r="D159" s="271" t="s">
        <v>36</v>
      </c>
      <c r="E159" s="272">
        <v>48101617</v>
      </c>
      <c r="F159" s="272">
        <v>92129814</v>
      </c>
      <c r="G159" s="267" t="s">
        <v>1657</v>
      </c>
      <c r="H159" s="53" t="s">
        <v>41</v>
      </c>
      <c r="I159" s="260">
        <v>7</v>
      </c>
      <c r="J159" s="265">
        <v>2750</v>
      </c>
      <c r="K159" s="265">
        <f t="shared" si="2"/>
        <v>19250</v>
      </c>
      <c r="L159" s="225" t="s">
        <v>330</v>
      </c>
      <c r="M159" s="225" t="s">
        <v>13</v>
      </c>
    </row>
    <row r="160" spans="1:13" ht="25.5" x14ac:dyDescent="0.25">
      <c r="A160" s="270" t="s">
        <v>1603</v>
      </c>
      <c r="B160" s="271" t="s">
        <v>1650</v>
      </c>
      <c r="C160" s="271" t="s">
        <v>214</v>
      </c>
      <c r="D160" s="271" t="s">
        <v>592</v>
      </c>
      <c r="E160" s="272">
        <v>27112004</v>
      </c>
      <c r="F160" s="272">
        <v>92012386</v>
      </c>
      <c r="G160" s="266" t="s">
        <v>1658</v>
      </c>
      <c r="H160" s="53" t="s">
        <v>41</v>
      </c>
      <c r="I160" s="260">
        <v>5</v>
      </c>
      <c r="J160" s="265">
        <v>5950</v>
      </c>
      <c r="K160" s="265">
        <f t="shared" si="2"/>
        <v>29750</v>
      </c>
      <c r="L160" s="225" t="s">
        <v>330</v>
      </c>
      <c r="M160" s="225" t="s">
        <v>13</v>
      </c>
    </row>
    <row r="161" spans="1:13" ht="25.5" x14ac:dyDescent="0.25">
      <c r="A161" s="270" t="s">
        <v>1603</v>
      </c>
      <c r="B161" s="271" t="s">
        <v>1659</v>
      </c>
      <c r="C161" s="271" t="s">
        <v>982</v>
      </c>
      <c r="D161" s="271" t="s">
        <v>1317</v>
      </c>
      <c r="E161" s="279">
        <v>40142008</v>
      </c>
      <c r="F161" s="272">
        <v>90016572</v>
      </c>
      <c r="G161" s="266" t="s">
        <v>1660</v>
      </c>
      <c r="H161" s="53" t="s">
        <v>41</v>
      </c>
      <c r="I161" s="260">
        <v>3</v>
      </c>
      <c r="J161" s="265">
        <v>7000</v>
      </c>
      <c r="K161" s="265">
        <f t="shared" si="2"/>
        <v>21000</v>
      </c>
      <c r="L161" s="225" t="s">
        <v>330</v>
      </c>
      <c r="M161" s="225" t="s">
        <v>13</v>
      </c>
    </row>
    <row r="162" spans="1:13" ht="25.5" x14ac:dyDescent="0.25">
      <c r="A162" s="270" t="s">
        <v>1603</v>
      </c>
      <c r="B162" s="271" t="s">
        <v>1659</v>
      </c>
      <c r="C162" s="271" t="s">
        <v>170</v>
      </c>
      <c r="D162" s="271" t="s">
        <v>1661</v>
      </c>
      <c r="E162" s="143">
        <v>42132203</v>
      </c>
      <c r="F162" s="143">
        <v>90035405</v>
      </c>
      <c r="G162" s="278" t="s">
        <v>1662</v>
      </c>
      <c r="H162" s="53" t="s">
        <v>41</v>
      </c>
      <c r="I162" s="260">
        <v>25</v>
      </c>
      <c r="J162" s="265">
        <v>1700</v>
      </c>
      <c r="K162" s="265">
        <f t="shared" si="2"/>
        <v>42500</v>
      </c>
      <c r="L162" s="225" t="s">
        <v>330</v>
      </c>
      <c r="M162" s="225" t="s">
        <v>13</v>
      </c>
    </row>
    <row r="163" spans="1:13" ht="25.5" x14ac:dyDescent="0.25">
      <c r="A163" s="270" t="s">
        <v>1603</v>
      </c>
      <c r="B163" s="271" t="s">
        <v>1663</v>
      </c>
      <c r="C163" s="271" t="s">
        <v>38</v>
      </c>
      <c r="D163" s="271" t="s">
        <v>167</v>
      </c>
      <c r="E163" s="272">
        <v>53111501</v>
      </c>
      <c r="F163" s="272">
        <v>92009042</v>
      </c>
      <c r="G163" s="280" t="s">
        <v>1664</v>
      </c>
      <c r="H163" s="53" t="s">
        <v>41</v>
      </c>
      <c r="I163" s="260">
        <v>15</v>
      </c>
      <c r="J163" s="265">
        <v>5500</v>
      </c>
      <c r="K163" s="265">
        <f t="shared" si="2"/>
        <v>82500</v>
      </c>
      <c r="L163" s="225" t="s">
        <v>330</v>
      </c>
      <c r="M163" s="225" t="s">
        <v>13</v>
      </c>
    </row>
    <row r="164" spans="1:13" ht="25.5" x14ac:dyDescent="0.25">
      <c r="A164" s="270" t="s">
        <v>1603</v>
      </c>
      <c r="B164" s="271" t="s">
        <v>1663</v>
      </c>
      <c r="C164" s="271" t="s">
        <v>892</v>
      </c>
      <c r="D164" s="271" t="s">
        <v>22</v>
      </c>
      <c r="E164" s="272">
        <v>53101899</v>
      </c>
      <c r="F164" s="272">
        <v>92120796</v>
      </c>
      <c r="G164" s="266" t="s">
        <v>1665</v>
      </c>
      <c r="H164" s="53" t="s">
        <v>41</v>
      </c>
      <c r="I164" s="260">
        <v>7</v>
      </c>
      <c r="J164" s="265">
        <v>1670</v>
      </c>
      <c r="K164" s="265">
        <f t="shared" si="2"/>
        <v>11690</v>
      </c>
      <c r="L164" s="225" t="s">
        <v>330</v>
      </c>
      <c r="M164" s="225" t="s">
        <v>13</v>
      </c>
    </row>
    <row r="165" spans="1:13" ht="25.5" x14ac:dyDescent="0.25">
      <c r="A165" s="270" t="s">
        <v>1603</v>
      </c>
      <c r="B165" s="271" t="s">
        <v>1650</v>
      </c>
      <c r="C165" s="271" t="s">
        <v>33</v>
      </c>
      <c r="D165" s="271" t="s">
        <v>719</v>
      </c>
      <c r="E165" s="272">
        <v>27111516</v>
      </c>
      <c r="F165" s="272">
        <v>90008515</v>
      </c>
      <c r="G165" s="280" t="s">
        <v>1666</v>
      </c>
      <c r="H165" s="53" t="s">
        <v>41</v>
      </c>
      <c r="I165" s="281">
        <v>10</v>
      </c>
      <c r="J165" s="265">
        <v>6750</v>
      </c>
      <c r="K165" s="265">
        <f t="shared" si="2"/>
        <v>67500</v>
      </c>
      <c r="L165" s="225" t="s">
        <v>330</v>
      </c>
      <c r="M165" s="225" t="s">
        <v>13</v>
      </c>
    </row>
    <row r="166" spans="1:13" ht="25.5" x14ac:dyDescent="0.25">
      <c r="A166" s="270" t="s">
        <v>1603</v>
      </c>
      <c r="B166" s="271" t="s">
        <v>1650</v>
      </c>
      <c r="C166" s="271" t="s">
        <v>33</v>
      </c>
      <c r="D166" s="271" t="s">
        <v>1667</v>
      </c>
      <c r="E166" s="272">
        <v>27112108</v>
      </c>
      <c r="F166" s="272">
        <v>92035410</v>
      </c>
      <c r="G166" s="266" t="s">
        <v>1668</v>
      </c>
      <c r="H166" s="53" t="s">
        <v>41</v>
      </c>
      <c r="I166" s="260">
        <v>8</v>
      </c>
      <c r="J166" s="265">
        <v>18200</v>
      </c>
      <c r="K166" s="265">
        <f t="shared" si="2"/>
        <v>145600</v>
      </c>
      <c r="L166" s="225" t="s">
        <v>330</v>
      </c>
      <c r="M166" s="225" t="s">
        <v>13</v>
      </c>
    </row>
    <row r="167" spans="1:13" ht="25.5" x14ac:dyDescent="0.25">
      <c r="A167" s="270" t="s">
        <v>1603</v>
      </c>
      <c r="B167" s="271" t="s">
        <v>1669</v>
      </c>
      <c r="C167" s="271" t="s">
        <v>600</v>
      </c>
      <c r="D167" s="271" t="s">
        <v>232</v>
      </c>
      <c r="E167" s="272">
        <v>46181802</v>
      </c>
      <c r="F167" s="272">
        <v>90012748</v>
      </c>
      <c r="G167" s="266" t="s">
        <v>1670</v>
      </c>
      <c r="H167" s="53" t="s">
        <v>41</v>
      </c>
      <c r="I167" s="260">
        <v>7</v>
      </c>
      <c r="J167" s="265">
        <v>1550</v>
      </c>
      <c r="K167" s="265">
        <f t="shared" si="2"/>
        <v>10850</v>
      </c>
      <c r="L167" s="225" t="s">
        <v>330</v>
      </c>
      <c r="M167" s="225" t="s">
        <v>13</v>
      </c>
    </row>
    <row r="168" spans="1:13" ht="25.5" x14ac:dyDescent="0.25">
      <c r="A168" s="270" t="s">
        <v>1603</v>
      </c>
      <c r="B168" s="271" t="s">
        <v>1650</v>
      </c>
      <c r="C168" s="271" t="s">
        <v>1671</v>
      </c>
      <c r="D168" s="271" t="s">
        <v>1672</v>
      </c>
      <c r="E168" s="272">
        <v>46211516</v>
      </c>
      <c r="F168" s="272">
        <v>90008512</v>
      </c>
      <c r="G168" s="266" t="s">
        <v>1673</v>
      </c>
      <c r="H168" s="53" t="s">
        <v>41</v>
      </c>
      <c r="I168" s="260">
        <v>7</v>
      </c>
      <c r="J168" s="265">
        <v>19550</v>
      </c>
      <c r="K168" s="265">
        <f t="shared" si="2"/>
        <v>136850</v>
      </c>
      <c r="L168" s="225" t="s">
        <v>330</v>
      </c>
      <c r="M168" s="225" t="s">
        <v>13</v>
      </c>
    </row>
    <row r="169" spans="1:13" ht="25.5" x14ac:dyDescent="0.25">
      <c r="A169" s="270" t="s">
        <v>1603</v>
      </c>
      <c r="B169" s="260">
        <v>29999</v>
      </c>
      <c r="C169" s="271" t="s">
        <v>16</v>
      </c>
      <c r="D169" s="271" t="s">
        <v>1674</v>
      </c>
      <c r="E169" s="260">
        <v>42192103</v>
      </c>
      <c r="F169" s="261">
        <v>90031993</v>
      </c>
      <c r="G169" s="263" t="s">
        <v>1675</v>
      </c>
      <c r="H169" s="53" t="s">
        <v>41</v>
      </c>
      <c r="I169" s="260">
        <v>1</v>
      </c>
      <c r="J169" s="265">
        <v>30000</v>
      </c>
      <c r="K169" s="265">
        <f t="shared" si="2"/>
        <v>30000</v>
      </c>
      <c r="L169" s="225" t="s">
        <v>330</v>
      </c>
      <c r="M169" s="225" t="s">
        <v>13</v>
      </c>
    </row>
    <row r="170" spans="1:13" ht="25.5" x14ac:dyDescent="0.25">
      <c r="A170" s="270" t="s">
        <v>1603</v>
      </c>
      <c r="B170" s="260">
        <v>50106</v>
      </c>
      <c r="C170" s="271" t="s">
        <v>16</v>
      </c>
      <c r="D170" s="271" t="s">
        <v>142</v>
      </c>
      <c r="E170" s="260">
        <v>42192207</v>
      </c>
      <c r="F170" s="261">
        <v>90029036</v>
      </c>
      <c r="G170" s="263" t="s">
        <v>1676</v>
      </c>
      <c r="H170" s="53" t="s">
        <v>41</v>
      </c>
      <c r="I170" s="260">
        <v>2</v>
      </c>
      <c r="J170" s="265">
        <v>100000</v>
      </c>
      <c r="K170" s="265">
        <f t="shared" si="2"/>
        <v>200000</v>
      </c>
      <c r="L170" s="225" t="s">
        <v>330</v>
      </c>
      <c r="M170" s="225" t="s">
        <v>13</v>
      </c>
    </row>
    <row r="171" spans="1:13" ht="25.5" x14ac:dyDescent="0.25">
      <c r="A171" s="270" t="s">
        <v>1603</v>
      </c>
      <c r="B171" s="271" t="s">
        <v>1677</v>
      </c>
      <c r="C171" s="271" t="s">
        <v>21</v>
      </c>
      <c r="D171" s="271" t="s">
        <v>27</v>
      </c>
      <c r="E171" s="272">
        <v>42192207</v>
      </c>
      <c r="F171" s="272">
        <v>92016573</v>
      </c>
      <c r="G171" s="266" t="s">
        <v>1678</v>
      </c>
      <c r="H171" s="53" t="s">
        <v>41</v>
      </c>
      <c r="I171" s="260">
        <v>1</v>
      </c>
      <c r="J171" s="265">
        <v>239000</v>
      </c>
      <c r="K171" s="265">
        <f t="shared" si="2"/>
        <v>239000</v>
      </c>
      <c r="L171" s="225" t="s">
        <v>330</v>
      </c>
      <c r="M171" s="225" t="s">
        <v>13</v>
      </c>
    </row>
    <row r="172" spans="1:13" ht="25.5" x14ac:dyDescent="0.25">
      <c r="A172" s="270" t="s">
        <v>1603</v>
      </c>
      <c r="B172" s="260">
        <v>50106</v>
      </c>
      <c r="C172" s="271" t="s">
        <v>16</v>
      </c>
      <c r="D172" s="271" t="s">
        <v>31</v>
      </c>
      <c r="E172" s="272">
        <v>42182901</v>
      </c>
      <c r="F172" s="272">
        <v>92035706</v>
      </c>
      <c r="G172" s="266" t="s">
        <v>1679</v>
      </c>
      <c r="H172" s="53" t="s">
        <v>41</v>
      </c>
      <c r="I172" s="260">
        <v>1</v>
      </c>
      <c r="J172" s="265">
        <v>2600000</v>
      </c>
      <c r="K172" s="265">
        <f t="shared" si="2"/>
        <v>2600000</v>
      </c>
      <c r="L172" s="225" t="s">
        <v>330</v>
      </c>
      <c r="M172" s="225" t="s">
        <v>13</v>
      </c>
    </row>
    <row r="173" spans="1:13" ht="25.5" x14ac:dyDescent="0.25">
      <c r="A173" s="270" t="s">
        <v>1603</v>
      </c>
      <c r="B173" s="260">
        <v>5010</v>
      </c>
      <c r="C173" s="271" t="s">
        <v>21</v>
      </c>
      <c r="D173" s="271" t="s">
        <v>142</v>
      </c>
      <c r="E173" s="260">
        <v>42192212</v>
      </c>
      <c r="F173" s="261" t="s">
        <v>1680</v>
      </c>
      <c r="G173" s="266" t="s">
        <v>1681</v>
      </c>
      <c r="H173" s="53" t="s">
        <v>41</v>
      </c>
      <c r="I173" s="260">
        <v>2</v>
      </c>
      <c r="J173" s="265">
        <v>625000</v>
      </c>
      <c r="K173" s="265">
        <f t="shared" si="2"/>
        <v>1250000</v>
      </c>
      <c r="L173" s="225" t="s">
        <v>330</v>
      </c>
      <c r="M173" s="225" t="s">
        <v>13</v>
      </c>
    </row>
    <row r="174" spans="1:13" ht="25.5" x14ac:dyDescent="0.25">
      <c r="A174" s="270" t="s">
        <v>1603</v>
      </c>
      <c r="B174" s="260">
        <v>50106</v>
      </c>
      <c r="C174" s="271" t="s">
        <v>23</v>
      </c>
      <c r="D174" s="271" t="s">
        <v>194</v>
      </c>
      <c r="E174" s="260">
        <v>42123598</v>
      </c>
      <c r="F174" s="261" t="s">
        <v>1682</v>
      </c>
      <c r="G174" s="266" t="s">
        <v>1683</v>
      </c>
      <c r="H174" s="53" t="s">
        <v>41</v>
      </c>
      <c r="I174" s="260">
        <v>15</v>
      </c>
      <c r="J174" s="265">
        <v>14500</v>
      </c>
      <c r="K174" s="265">
        <f t="shared" si="2"/>
        <v>217500</v>
      </c>
      <c r="L174" s="225" t="s">
        <v>330</v>
      </c>
      <c r="M174" s="225" t="s">
        <v>13</v>
      </c>
    </row>
    <row r="175" spans="1:13" ht="25.5" x14ac:dyDescent="0.25">
      <c r="A175" s="270" t="s">
        <v>1603</v>
      </c>
      <c r="B175" s="260">
        <v>50106</v>
      </c>
      <c r="C175" s="271" t="s">
        <v>21</v>
      </c>
      <c r="D175" s="271" t="s">
        <v>1684</v>
      </c>
      <c r="E175" s="282">
        <v>41104102</v>
      </c>
      <c r="F175" s="282">
        <v>92043018</v>
      </c>
      <c r="G175" s="263" t="s">
        <v>1685</v>
      </c>
      <c r="H175" s="53" t="s">
        <v>41</v>
      </c>
      <c r="I175" s="260">
        <v>200</v>
      </c>
      <c r="J175" s="265">
        <v>1780</v>
      </c>
      <c r="K175" s="265">
        <f t="shared" si="2"/>
        <v>356000</v>
      </c>
      <c r="L175" s="225" t="s">
        <v>330</v>
      </c>
      <c r="M175" s="225" t="s">
        <v>13</v>
      </c>
    </row>
    <row r="176" spans="1:13" ht="25.5" x14ac:dyDescent="0.25">
      <c r="A176" s="270" t="s">
        <v>1603</v>
      </c>
      <c r="B176" s="260">
        <v>50106</v>
      </c>
      <c r="C176" s="271" t="s">
        <v>16</v>
      </c>
      <c r="D176" s="271" t="s">
        <v>142</v>
      </c>
      <c r="E176" s="260">
        <v>42192210</v>
      </c>
      <c r="F176" s="17" t="s">
        <v>1686</v>
      </c>
      <c r="G176" s="266" t="s">
        <v>1687</v>
      </c>
      <c r="H176" s="53" t="s">
        <v>41</v>
      </c>
      <c r="I176" s="260">
        <v>2</v>
      </c>
      <c r="J176" s="265">
        <v>250000</v>
      </c>
      <c r="K176" s="265">
        <f t="shared" si="2"/>
        <v>500000</v>
      </c>
      <c r="L176" s="225" t="s">
        <v>330</v>
      </c>
      <c r="M176" s="225" t="s">
        <v>13</v>
      </c>
    </row>
    <row r="177" spans="1:13" ht="25.5" x14ac:dyDescent="0.25">
      <c r="A177" s="270" t="s">
        <v>1603</v>
      </c>
      <c r="B177" s="260">
        <v>50106</v>
      </c>
      <c r="C177" s="271" t="s">
        <v>21</v>
      </c>
      <c r="D177" s="271" t="s">
        <v>1688</v>
      </c>
      <c r="E177" s="282">
        <v>48102098</v>
      </c>
      <c r="F177" s="282">
        <v>92108712</v>
      </c>
      <c r="G177" s="263" t="s">
        <v>1689</v>
      </c>
      <c r="H177" s="53" t="s">
        <v>41</v>
      </c>
      <c r="I177" s="260">
        <v>1</v>
      </c>
      <c r="J177" s="265">
        <v>950000</v>
      </c>
      <c r="K177" s="265">
        <f t="shared" si="2"/>
        <v>950000</v>
      </c>
      <c r="L177" s="225" t="s">
        <v>330</v>
      </c>
      <c r="M177" s="225" t="s">
        <v>13</v>
      </c>
    </row>
    <row r="178" spans="1:13" ht="25.5" x14ac:dyDescent="0.25">
      <c r="A178" s="270" t="s">
        <v>1603</v>
      </c>
      <c r="B178" s="260">
        <v>29902</v>
      </c>
      <c r="C178" s="271" t="s">
        <v>21</v>
      </c>
      <c r="D178" s="271" t="s">
        <v>1690</v>
      </c>
      <c r="E178" s="282">
        <v>42171607</v>
      </c>
      <c r="F178" s="282">
        <v>92151626</v>
      </c>
      <c r="G178" s="266" t="s">
        <v>1691</v>
      </c>
      <c r="H178" s="53" t="s">
        <v>41</v>
      </c>
      <c r="I178" s="260">
        <v>2</v>
      </c>
      <c r="J178" s="265">
        <v>10900</v>
      </c>
      <c r="K178" s="265">
        <f t="shared" si="2"/>
        <v>21800</v>
      </c>
      <c r="L178" s="225" t="s">
        <v>330</v>
      </c>
      <c r="M178" s="225" t="s">
        <v>13</v>
      </c>
    </row>
    <row r="179" spans="1:13" ht="25.5" x14ac:dyDescent="0.25">
      <c r="A179" s="270" t="s">
        <v>1603</v>
      </c>
      <c r="B179" s="260">
        <v>29902</v>
      </c>
      <c r="C179" s="271" t="s">
        <v>21</v>
      </c>
      <c r="D179" s="271" t="s">
        <v>1692</v>
      </c>
      <c r="E179" s="282">
        <v>42171607</v>
      </c>
      <c r="F179" s="282">
        <v>92151626</v>
      </c>
      <c r="G179" s="266" t="s">
        <v>1693</v>
      </c>
      <c r="H179" s="53" t="s">
        <v>41</v>
      </c>
      <c r="I179" s="260">
        <v>3</v>
      </c>
      <c r="J179" s="265">
        <v>12000</v>
      </c>
      <c r="K179" s="265">
        <f t="shared" si="2"/>
        <v>36000</v>
      </c>
      <c r="L179" s="225" t="s">
        <v>330</v>
      </c>
      <c r="M179" s="225" t="s">
        <v>13</v>
      </c>
    </row>
    <row r="180" spans="1:13" ht="25.5" x14ac:dyDescent="0.25">
      <c r="A180" s="270" t="s">
        <v>1603</v>
      </c>
      <c r="B180" s="260">
        <v>50106</v>
      </c>
      <c r="C180" s="271" t="s">
        <v>16</v>
      </c>
      <c r="D180" s="271" t="s">
        <v>1694</v>
      </c>
      <c r="E180" s="282">
        <v>42241901</v>
      </c>
      <c r="F180" s="282">
        <v>92111974</v>
      </c>
      <c r="G180" s="266" t="s">
        <v>1695</v>
      </c>
      <c r="H180" s="53" t="s">
        <v>41</v>
      </c>
      <c r="I180" s="260">
        <v>2</v>
      </c>
      <c r="J180" s="265">
        <v>71000</v>
      </c>
      <c r="K180" s="265">
        <f t="shared" si="2"/>
        <v>142000</v>
      </c>
      <c r="L180" s="225" t="s">
        <v>330</v>
      </c>
      <c r="M180" s="225" t="s">
        <v>13</v>
      </c>
    </row>
    <row r="181" spans="1:13" ht="25.5" x14ac:dyDescent="0.25">
      <c r="A181" s="270" t="s">
        <v>1603</v>
      </c>
      <c r="B181" s="260">
        <v>50106</v>
      </c>
      <c r="C181" s="271" t="s">
        <v>16</v>
      </c>
      <c r="D181" s="271" t="s">
        <v>1696</v>
      </c>
      <c r="E181" s="260">
        <v>42171608</v>
      </c>
      <c r="F181" s="282">
        <v>90013704</v>
      </c>
      <c r="G181" s="266" t="s">
        <v>1697</v>
      </c>
      <c r="H181" s="53" t="s">
        <v>41</v>
      </c>
      <c r="I181" s="260">
        <v>3</v>
      </c>
      <c r="J181" s="265">
        <v>36000</v>
      </c>
      <c r="K181" s="265">
        <f t="shared" si="2"/>
        <v>108000</v>
      </c>
      <c r="L181" s="225" t="s">
        <v>330</v>
      </c>
      <c r="M181" s="225" t="s">
        <v>13</v>
      </c>
    </row>
    <row r="182" spans="1:13" ht="25.5" x14ac:dyDescent="0.25">
      <c r="A182" s="270" t="s">
        <v>1603</v>
      </c>
      <c r="B182" s="260">
        <v>50106</v>
      </c>
      <c r="C182" s="271" t="s">
        <v>16</v>
      </c>
      <c r="D182" s="271" t="s">
        <v>1698</v>
      </c>
      <c r="E182" s="282">
        <v>42156607</v>
      </c>
      <c r="F182" s="282">
        <v>921568626</v>
      </c>
      <c r="G182" s="266" t="s">
        <v>1699</v>
      </c>
      <c r="H182" s="53" t="s">
        <v>41</v>
      </c>
      <c r="I182" s="260">
        <v>1</v>
      </c>
      <c r="J182" s="265">
        <v>825500</v>
      </c>
      <c r="K182" s="265">
        <f t="shared" ref="K182:K189" si="3">+I182*J182</f>
        <v>825500</v>
      </c>
      <c r="L182" s="225" t="s">
        <v>330</v>
      </c>
      <c r="M182" s="225" t="s">
        <v>13</v>
      </c>
    </row>
    <row r="183" spans="1:13" ht="25.5" x14ac:dyDescent="0.25">
      <c r="A183" s="270" t="s">
        <v>1603</v>
      </c>
      <c r="B183" s="260">
        <v>50106</v>
      </c>
      <c r="C183" s="271" t="s">
        <v>16</v>
      </c>
      <c r="D183" s="271" t="s">
        <v>1700</v>
      </c>
      <c r="E183" s="282">
        <v>422895901</v>
      </c>
      <c r="F183" s="282">
        <v>921235974</v>
      </c>
      <c r="G183" s="263" t="s">
        <v>1701</v>
      </c>
      <c r="H183" s="53" t="s">
        <v>41</v>
      </c>
      <c r="I183" s="260">
        <v>2</v>
      </c>
      <c r="J183" s="265">
        <v>190000</v>
      </c>
      <c r="K183" s="265">
        <f t="shared" si="3"/>
        <v>380000</v>
      </c>
      <c r="L183" s="225" t="s">
        <v>330</v>
      </c>
      <c r="M183" s="225" t="s">
        <v>13</v>
      </c>
    </row>
    <row r="184" spans="1:13" ht="25.5" x14ac:dyDescent="0.25">
      <c r="A184" s="270" t="s">
        <v>1603</v>
      </c>
      <c r="B184" s="260">
        <v>50106</v>
      </c>
      <c r="C184" s="271" t="s">
        <v>21</v>
      </c>
      <c r="D184" s="271" t="s">
        <v>1702</v>
      </c>
      <c r="E184" s="282">
        <v>42192001</v>
      </c>
      <c r="F184" s="282">
        <v>92039162</v>
      </c>
      <c r="G184" s="283" t="s">
        <v>1703</v>
      </c>
      <c r="H184" s="53" t="s">
        <v>41</v>
      </c>
      <c r="I184" s="260">
        <v>2</v>
      </c>
      <c r="J184" s="265">
        <v>77000</v>
      </c>
      <c r="K184" s="265">
        <f t="shared" si="3"/>
        <v>154000</v>
      </c>
      <c r="L184" s="225" t="s">
        <v>330</v>
      </c>
      <c r="M184" s="225" t="s">
        <v>13</v>
      </c>
    </row>
    <row r="185" spans="1:13" ht="25.5" x14ac:dyDescent="0.25">
      <c r="A185" s="270" t="s">
        <v>1603</v>
      </c>
      <c r="B185" s="260">
        <v>50106</v>
      </c>
      <c r="C185" s="271" t="s">
        <v>21</v>
      </c>
      <c r="D185" s="271" t="s">
        <v>1704</v>
      </c>
      <c r="E185" s="282">
        <v>42182799</v>
      </c>
      <c r="F185" s="282">
        <v>92038230</v>
      </c>
      <c r="G185" s="266" t="s">
        <v>1705</v>
      </c>
      <c r="H185" s="53" t="s">
        <v>41</v>
      </c>
      <c r="I185" s="260">
        <v>3</v>
      </c>
      <c r="J185" s="284">
        <v>36800</v>
      </c>
      <c r="K185" s="265">
        <f t="shared" si="3"/>
        <v>110400</v>
      </c>
      <c r="L185" s="225" t="s">
        <v>330</v>
      </c>
      <c r="M185" s="225" t="s">
        <v>13</v>
      </c>
    </row>
    <row r="186" spans="1:13" ht="25.5" x14ac:dyDescent="0.25">
      <c r="A186" s="270" t="s">
        <v>1603</v>
      </c>
      <c r="B186" s="260">
        <v>20401</v>
      </c>
      <c r="C186" s="271" t="s">
        <v>1038</v>
      </c>
      <c r="D186" s="271" t="s">
        <v>22</v>
      </c>
      <c r="E186" s="282">
        <v>41112224</v>
      </c>
      <c r="F186" s="285">
        <v>92009278</v>
      </c>
      <c r="G186" s="266" t="s">
        <v>1706</v>
      </c>
      <c r="H186" s="53" t="s">
        <v>41</v>
      </c>
      <c r="I186" s="260">
        <v>4</v>
      </c>
      <c r="J186" s="284">
        <v>35500</v>
      </c>
      <c r="K186" s="265">
        <f t="shared" si="3"/>
        <v>142000</v>
      </c>
      <c r="L186" s="225" t="s">
        <v>330</v>
      </c>
      <c r="M186" s="225" t="s">
        <v>13</v>
      </c>
    </row>
    <row r="187" spans="1:13" ht="25.5" x14ac:dyDescent="0.25">
      <c r="A187" s="270" t="s">
        <v>1603</v>
      </c>
      <c r="B187" s="260">
        <v>29902</v>
      </c>
      <c r="C187" s="271" t="s">
        <v>16</v>
      </c>
      <c r="D187" s="271" t="s">
        <v>39</v>
      </c>
      <c r="E187" s="272">
        <v>42293006</v>
      </c>
      <c r="F187" s="272">
        <v>92001378</v>
      </c>
      <c r="G187" s="266" t="s">
        <v>1707</v>
      </c>
      <c r="H187" s="53" t="s">
        <v>41</v>
      </c>
      <c r="I187" s="260">
        <v>45</v>
      </c>
      <c r="J187" s="286">
        <v>5000</v>
      </c>
      <c r="K187" s="265">
        <f t="shared" si="3"/>
        <v>225000</v>
      </c>
      <c r="L187" s="225" t="s">
        <v>330</v>
      </c>
      <c r="M187" s="225" t="s">
        <v>13</v>
      </c>
    </row>
    <row r="188" spans="1:13" ht="25.5" x14ac:dyDescent="0.25">
      <c r="A188" s="270" t="s">
        <v>1603</v>
      </c>
      <c r="B188" s="260">
        <v>50101</v>
      </c>
      <c r="C188" s="271" t="s">
        <v>38</v>
      </c>
      <c r="D188" s="271" t="s">
        <v>205</v>
      </c>
      <c r="E188" s="272">
        <v>41111501</v>
      </c>
      <c r="F188" s="272">
        <v>92030313</v>
      </c>
      <c r="G188" s="266" t="s">
        <v>1708</v>
      </c>
      <c r="H188" s="53" t="s">
        <v>41</v>
      </c>
      <c r="I188" s="260">
        <v>2</v>
      </c>
      <c r="J188" s="286">
        <v>135000</v>
      </c>
      <c r="K188" s="265">
        <f t="shared" si="3"/>
        <v>270000</v>
      </c>
      <c r="L188" s="225" t="s">
        <v>330</v>
      </c>
      <c r="M188" s="225" t="s">
        <v>13</v>
      </c>
    </row>
    <row r="189" spans="1:13" ht="25.5" x14ac:dyDescent="0.25">
      <c r="A189" s="270" t="s">
        <v>1603</v>
      </c>
      <c r="B189" s="260">
        <v>20401</v>
      </c>
      <c r="C189" s="271" t="s">
        <v>1173</v>
      </c>
      <c r="D189" s="271" t="s">
        <v>1202</v>
      </c>
      <c r="E189" s="272">
        <v>27121703</v>
      </c>
      <c r="F189" s="272">
        <v>92041926</v>
      </c>
      <c r="G189" s="266" t="s">
        <v>1695</v>
      </c>
      <c r="H189" s="53" t="s">
        <v>41</v>
      </c>
      <c r="I189" s="260">
        <v>2</v>
      </c>
      <c r="J189" s="286">
        <v>70000</v>
      </c>
      <c r="K189" s="265">
        <f t="shared" si="3"/>
        <v>140000</v>
      </c>
      <c r="L189" s="225" t="s">
        <v>330</v>
      </c>
      <c r="M189" s="225" t="s">
        <v>13</v>
      </c>
    </row>
  </sheetData>
  <hyperlinks>
    <hyperlink ref="B78" r:id="rId1" display="https://www.hacienda.go.cr/rp/ca/BusquedaMercancias.aspx?catalogo=COG&amp;codmerc=50103025000000"/>
    <hyperlink ref="B45" r:id="rId2" display="https://www.hacienda.go.cr/rp/ca/BusquedaMercancias.aspx?catalogo=COG&amp;codmerc=29905045000240"/>
    <hyperlink ref="B28" r:id="rId3" display="https://www.hacienda.go.cr/rp/ca/BusquedaMercancias.aspx?catalogo=COG&amp;codmerc=29903140175075"/>
    <hyperlink ref="B53" r:id="rId4" display="https://www.hacienda.go.cr/rp/ca/BusquedaMercancias.aspx?catalogo=COG&amp;codmerc=29999900090302"/>
    <hyperlink ref="B7" r:id="rId5" display="https://www.hacienda.go.cr/rp/ca/BusquedaMercancias.aspx?catalogo=COG&amp;codmerc=20399395000900"/>
    <hyperlink ref="B6" r:id="rId6" display="https://www.hacienda.go.cr/rp/ca/BusquedaMercancias.aspx?catalogo=COG&amp;codmerc=20399185000039"/>
    <hyperlink ref="F30"/>
    <hyperlink ref="F64" r:id="rId7" display="https://www.mer-link.co.cr/moduloTcata/cata/ct/IM_CTJ_GSQ101.jsp"/>
    <hyperlink ref="B8" r:id="rId8" display="https://www.hacienda.go.cr/rp/ca/BusquedaMercancias.aspx?catalogo=COG&amp;codmerc=20399395000900"/>
    <hyperlink ref="E46" r:id="rId9" display="Imagenes SICOP higiene\Item 5 Toallitas humedas.jpg"/>
    <hyperlink ref="F120" r:id="rId10" display="https://www.mer-link.co.cr/moduloTcata/cata/ct/IM_CTJ_GSQ101.jsp?showgubun=pop&amp;cateId=53131503"/>
    <hyperlink ref="F124" r:id="rId11" display="https://www.mer-link.co.cr/moduloTcata/cata/ct/IM_CTJ_GSQ101.jsp?showgubun=pop&amp;cateId=53131608"/>
    <hyperlink ref="F127" r:id="rId12" display="https://www.mer-link.co.cr/moduloTcata/cata/ct/IM_CTJ_GSQ101.jsp?showgubun=pop&amp;cateId=52101505&amp;page_no=10"/>
    <hyperlink ref="F126" r:id="rId13" display="https://www.mer-link.co.cr/moduloTcata/cata/ct/IM_CTJ_GSQ101.jsp?showgubun=pop&amp;cateId=52131501&amp;page_no=2"/>
    <hyperlink ref="F118" r:id="rId14" display="https://www.sicop.go.cr/moduloTcata/cata/ct/IM_CTJ_GSQ101.jsp?orderBy=&amp;marca_nm=&amp;prodNm=&amp;cateId=51241208&amp;showgubun=&amp;prodId=&amp;cateNm=&amp;pageSize=10&amp;selectProdType=&amp;model_nm=&amp;selectUseYn=&amp;page_no=5"/>
    <hyperlink ref="F132" r:id="rId15" display="https://www.sicop.go.cr/moduloTcata/cata/ct/IM_CTJ_GSQ101.jsp?cateId=47131502&amp;showgubun=pop&amp;page_no=5"/>
    <hyperlink ref="F125" r:id="rId16" display="https://www.sicop.go.cr/moduloTcata/cata/ct/IM_CTJ_GSQ101.jsp?showgubun=pop&amp;cateId=12352104&amp;page_no=1"/>
    <hyperlink ref="F151" r:id="rId17" display="https://www.mer-link.co.cr/moduloTcata/cata/ct/IM_CTJ_GSQ101.jsp?showgubun=pop&amp;cateId=301818&amp;page_no=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7"/>
  <sheetViews>
    <sheetView workbookViewId="0">
      <selection activeCell="A79" sqref="A4:XFD79"/>
    </sheetView>
  </sheetViews>
  <sheetFormatPr baseColWidth="10" defaultRowHeight="15" x14ac:dyDescent="0.25"/>
  <cols>
    <col min="1" max="1" width="13.28515625" style="3" customWidth="1"/>
    <col min="2" max="2" width="11.42578125" style="3"/>
    <col min="3" max="4" width="11.42578125" style="11"/>
    <col min="5" max="5" width="16.42578125" style="11" customWidth="1"/>
    <col min="6" max="6" width="14.42578125" style="11" customWidth="1"/>
    <col min="7" max="7" width="27.42578125" style="3" customWidth="1"/>
    <col min="8" max="9" width="11.42578125" style="3"/>
    <col min="10" max="11" width="16.5703125" style="125" bestFit="1" customWidth="1"/>
    <col min="12" max="13" width="11.42578125" style="126"/>
    <col min="14" max="15" width="11.42578125" style="3"/>
  </cols>
  <sheetData>
    <row r="1" spans="1:15" s="1" customFormat="1" ht="23.25" customHeight="1" x14ac:dyDescent="0.2">
      <c r="A1" s="463" t="s">
        <v>131</v>
      </c>
      <c r="B1" s="463"/>
      <c r="C1" s="463"/>
      <c r="D1" s="463"/>
      <c r="E1" s="463"/>
      <c r="F1" s="463"/>
      <c r="G1" s="463"/>
      <c r="H1" s="463"/>
      <c r="I1" s="463"/>
      <c r="J1" s="463"/>
      <c r="K1" s="463"/>
      <c r="L1" s="463"/>
      <c r="M1" s="463"/>
      <c r="N1" s="3"/>
      <c r="O1" s="3"/>
    </row>
    <row r="2" spans="1:15" s="1" customFormat="1" ht="21.75" customHeight="1" x14ac:dyDescent="0.2">
      <c r="A2" s="34"/>
      <c r="B2" s="463" t="s">
        <v>1</v>
      </c>
      <c r="C2" s="463"/>
      <c r="D2" s="463"/>
      <c r="E2" s="34"/>
      <c r="F2" s="34"/>
      <c r="G2" s="34"/>
      <c r="H2" s="34"/>
      <c r="I2" s="34"/>
      <c r="J2" s="114"/>
      <c r="K2" s="114"/>
      <c r="L2" s="115"/>
      <c r="M2" s="115"/>
      <c r="N2" s="3"/>
      <c r="O2" s="3"/>
    </row>
    <row r="3" spans="1:15" s="1" customFormat="1" ht="24.75" customHeight="1" x14ac:dyDescent="0.2">
      <c r="A3" s="38" t="s">
        <v>2</v>
      </c>
      <c r="B3" s="39" t="s">
        <v>3</v>
      </c>
      <c r="C3" s="40" t="s">
        <v>4</v>
      </c>
      <c r="D3" s="40" t="s">
        <v>5</v>
      </c>
      <c r="E3" s="40" t="s">
        <v>353</v>
      </c>
      <c r="F3" s="40" t="s">
        <v>354</v>
      </c>
      <c r="G3" s="41" t="s">
        <v>6</v>
      </c>
      <c r="H3" s="42" t="s">
        <v>7</v>
      </c>
      <c r="I3" s="42" t="s">
        <v>8</v>
      </c>
      <c r="J3" s="43" t="s">
        <v>9</v>
      </c>
      <c r="K3" s="44" t="s">
        <v>10</v>
      </c>
      <c r="L3" s="41" t="s">
        <v>11</v>
      </c>
      <c r="M3" s="41" t="s">
        <v>12</v>
      </c>
      <c r="N3" s="3"/>
      <c r="O3" s="3"/>
    </row>
    <row r="4" spans="1:15" s="1" customFormat="1" ht="114.75" x14ac:dyDescent="0.2">
      <c r="A4" s="20" t="s">
        <v>131</v>
      </c>
      <c r="B4" s="45">
        <v>20102</v>
      </c>
      <c r="C4" s="46" t="s">
        <v>16</v>
      </c>
      <c r="D4" s="101" t="s">
        <v>132</v>
      </c>
      <c r="E4" s="46">
        <v>53131502</v>
      </c>
      <c r="F4" s="46">
        <v>92027801</v>
      </c>
      <c r="G4" s="116" t="s">
        <v>133</v>
      </c>
      <c r="H4" s="47" t="s">
        <v>134</v>
      </c>
      <c r="I4" s="48">
        <v>600</v>
      </c>
      <c r="J4" s="49">
        <v>1500</v>
      </c>
      <c r="K4" s="50">
        <f t="shared" ref="K4:K67" si="0">+J4*I4</f>
        <v>900000</v>
      </c>
      <c r="L4" s="84" t="s">
        <v>135</v>
      </c>
      <c r="M4" s="84" t="s">
        <v>13</v>
      </c>
      <c r="N4" s="3"/>
      <c r="O4" s="3"/>
    </row>
    <row r="5" spans="1:15" s="1" customFormat="1" ht="76.5" x14ac:dyDescent="0.2">
      <c r="A5" s="117" t="s">
        <v>131</v>
      </c>
      <c r="B5" s="52">
        <v>20104</v>
      </c>
      <c r="C5" s="47">
        <v>220</v>
      </c>
      <c r="D5" s="101" t="s">
        <v>136</v>
      </c>
      <c r="E5" s="46">
        <v>92069019</v>
      </c>
      <c r="F5" s="46" t="s">
        <v>355</v>
      </c>
      <c r="G5" s="53" t="s">
        <v>137</v>
      </c>
      <c r="H5" s="47" t="s">
        <v>134</v>
      </c>
      <c r="I5" s="52">
        <v>25</v>
      </c>
      <c r="J5" s="54">
        <v>910</v>
      </c>
      <c r="K5" s="50">
        <f t="shared" si="0"/>
        <v>22750</v>
      </c>
      <c r="L5" s="84" t="str">
        <f t="shared" ref="L5:L68" si="1">+L4</f>
        <v>I y II Semestre 2016</v>
      </c>
      <c r="M5" s="84" t="s">
        <v>13</v>
      </c>
      <c r="N5" s="3"/>
      <c r="O5" s="3"/>
    </row>
    <row r="6" spans="1:15" s="1" customFormat="1" ht="38.25" x14ac:dyDescent="0.2">
      <c r="A6" s="20" t="s">
        <v>131</v>
      </c>
      <c r="B6" s="45">
        <v>20203</v>
      </c>
      <c r="C6" s="46" t="s">
        <v>21</v>
      </c>
      <c r="D6" s="101" t="s">
        <v>138</v>
      </c>
      <c r="E6" s="46" t="s">
        <v>356</v>
      </c>
      <c r="F6" s="46">
        <v>92026152</v>
      </c>
      <c r="G6" s="66" t="s">
        <v>139</v>
      </c>
      <c r="H6" s="47" t="s">
        <v>140</v>
      </c>
      <c r="I6" s="48">
        <v>300</v>
      </c>
      <c r="J6" s="55">
        <v>6776</v>
      </c>
      <c r="K6" s="50">
        <f t="shared" si="0"/>
        <v>2032800</v>
      </c>
      <c r="L6" s="84" t="str">
        <f t="shared" si="1"/>
        <v>I y II Semestre 2016</v>
      </c>
      <c r="M6" s="84" t="s">
        <v>13</v>
      </c>
      <c r="N6" s="3"/>
      <c r="O6" s="3"/>
    </row>
    <row r="7" spans="1:15" s="1" customFormat="1" ht="38.25" x14ac:dyDescent="0.2">
      <c r="A7" s="20" t="s">
        <v>131</v>
      </c>
      <c r="B7" s="45">
        <v>20203</v>
      </c>
      <c r="C7" s="46" t="s">
        <v>21</v>
      </c>
      <c r="D7" s="101" t="s">
        <v>15</v>
      </c>
      <c r="E7" s="46">
        <v>50112004</v>
      </c>
      <c r="F7" s="46">
        <v>92101335</v>
      </c>
      <c r="G7" s="53" t="s">
        <v>141</v>
      </c>
      <c r="H7" s="56" t="s">
        <v>140</v>
      </c>
      <c r="I7" s="48">
        <v>640</v>
      </c>
      <c r="J7" s="55">
        <v>4834</v>
      </c>
      <c r="K7" s="50">
        <f t="shared" si="0"/>
        <v>3093760</v>
      </c>
      <c r="L7" s="84" t="str">
        <f t="shared" si="1"/>
        <v>I y II Semestre 2016</v>
      </c>
      <c r="M7" s="84" t="s">
        <v>13</v>
      </c>
      <c r="N7" s="3"/>
      <c r="O7" s="3"/>
    </row>
    <row r="8" spans="1:15" s="1" customFormat="1" ht="38.25" x14ac:dyDescent="0.2">
      <c r="A8" s="20" t="s">
        <v>131</v>
      </c>
      <c r="B8" s="45">
        <v>20203</v>
      </c>
      <c r="C8" s="46" t="s">
        <v>21</v>
      </c>
      <c r="D8" s="101" t="s">
        <v>142</v>
      </c>
      <c r="E8" s="47">
        <v>50112008</v>
      </c>
      <c r="F8" s="47">
        <v>92101334</v>
      </c>
      <c r="G8" s="53" t="s">
        <v>143</v>
      </c>
      <c r="H8" s="56" t="s">
        <v>140</v>
      </c>
      <c r="I8" s="48">
        <v>320</v>
      </c>
      <c r="J8" s="55">
        <v>5384</v>
      </c>
      <c r="K8" s="50">
        <f t="shared" si="0"/>
        <v>1722880</v>
      </c>
      <c r="L8" s="84" t="str">
        <f t="shared" si="1"/>
        <v>I y II Semestre 2016</v>
      </c>
      <c r="M8" s="84" t="s">
        <v>13</v>
      </c>
      <c r="N8" s="3"/>
      <c r="O8" s="3"/>
    </row>
    <row r="9" spans="1:15" s="1" customFormat="1" ht="38.25" x14ac:dyDescent="0.2">
      <c r="A9" s="117" t="s">
        <v>131</v>
      </c>
      <c r="B9" s="45">
        <v>20203</v>
      </c>
      <c r="C9" s="46" t="s">
        <v>21</v>
      </c>
      <c r="D9" s="101" t="s">
        <v>15</v>
      </c>
      <c r="E9" s="46">
        <v>50112005</v>
      </c>
      <c r="F9" s="46">
        <v>92082050</v>
      </c>
      <c r="G9" s="53" t="s">
        <v>144</v>
      </c>
      <c r="H9" s="47" t="s">
        <v>140</v>
      </c>
      <c r="I9" s="48">
        <v>200</v>
      </c>
      <c r="J9" s="55">
        <v>5380</v>
      </c>
      <c r="K9" s="50">
        <f t="shared" si="0"/>
        <v>1076000</v>
      </c>
      <c r="L9" s="84" t="str">
        <f t="shared" si="1"/>
        <v>I y II Semestre 2016</v>
      </c>
      <c r="M9" s="84" t="s">
        <v>13</v>
      </c>
      <c r="N9" s="3"/>
      <c r="O9" s="3"/>
    </row>
    <row r="10" spans="1:15" s="1" customFormat="1" ht="38.25" x14ac:dyDescent="0.2">
      <c r="A10" s="20" t="s">
        <v>131</v>
      </c>
      <c r="B10" s="45">
        <v>20203</v>
      </c>
      <c r="C10" s="46" t="s">
        <v>21</v>
      </c>
      <c r="D10" s="101" t="s">
        <v>29</v>
      </c>
      <c r="E10" s="47">
        <v>50112010</v>
      </c>
      <c r="F10" s="47">
        <v>92025024</v>
      </c>
      <c r="G10" s="53" t="s">
        <v>145</v>
      </c>
      <c r="H10" s="57" t="s">
        <v>140</v>
      </c>
      <c r="I10" s="48">
        <v>1000</v>
      </c>
      <c r="J10" s="55">
        <v>2205</v>
      </c>
      <c r="K10" s="50">
        <f t="shared" si="0"/>
        <v>2205000</v>
      </c>
      <c r="L10" s="84" t="str">
        <f t="shared" si="1"/>
        <v>I y II Semestre 2016</v>
      </c>
      <c r="M10" s="84" t="s">
        <v>13</v>
      </c>
      <c r="N10" s="3"/>
      <c r="O10" s="3"/>
    </row>
    <row r="11" spans="1:15" s="1" customFormat="1" ht="38.25" x14ac:dyDescent="0.2">
      <c r="A11" s="20" t="s">
        <v>131</v>
      </c>
      <c r="B11" s="45">
        <v>20203</v>
      </c>
      <c r="C11" s="46" t="s">
        <v>21</v>
      </c>
      <c r="D11" s="101" t="s">
        <v>25</v>
      </c>
      <c r="E11" s="46">
        <v>50112004</v>
      </c>
      <c r="F11" s="46">
        <v>92024246</v>
      </c>
      <c r="G11" s="53" t="s">
        <v>146</v>
      </c>
      <c r="H11" s="57" t="s">
        <v>140</v>
      </c>
      <c r="I11" s="48">
        <v>150</v>
      </c>
      <c r="J11" s="55">
        <v>5834</v>
      </c>
      <c r="K11" s="50">
        <f t="shared" si="0"/>
        <v>875100</v>
      </c>
      <c r="L11" s="84" t="str">
        <f t="shared" si="1"/>
        <v>I y II Semestre 2016</v>
      </c>
      <c r="M11" s="84" t="s">
        <v>13</v>
      </c>
      <c r="N11" s="3"/>
      <c r="O11" s="3"/>
    </row>
    <row r="12" spans="1:15" s="1" customFormat="1" ht="38.25" x14ac:dyDescent="0.2">
      <c r="A12" s="20" t="s">
        <v>131</v>
      </c>
      <c r="B12" s="45">
        <v>20203</v>
      </c>
      <c r="C12" s="46" t="s">
        <v>23</v>
      </c>
      <c r="D12" s="101" t="s">
        <v>147</v>
      </c>
      <c r="E12" s="46" t="s">
        <v>357</v>
      </c>
      <c r="F12" s="46">
        <v>92101337</v>
      </c>
      <c r="G12" s="53" t="s">
        <v>148</v>
      </c>
      <c r="H12" s="47" t="s">
        <v>134</v>
      </c>
      <c r="I12" s="48">
        <v>100</v>
      </c>
      <c r="J12" s="55">
        <v>1750</v>
      </c>
      <c r="K12" s="50">
        <f t="shared" si="0"/>
        <v>175000</v>
      </c>
      <c r="L12" s="84" t="str">
        <f t="shared" si="1"/>
        <v>I y II Semestre 2016</v>
      </c>
      <c r="M12" s="84" t="s">
        <v>13</v>
      </c>
      <c r="N12" s="3"/>
      <c r="O12" s="3"/>
    </row>
    <row r="13" spans="1:15" s="1" customFormat="1" ht="38.25" x14ac:dyDescent="0.2">
      <c r="A13" s="20" t="s">
        <v>131</v>
      </c>
      <c r="B13" s="45">
        <v>20203</v>
      </c>
      <c r="C13" s="46" t="s">
        <v>16</v>
      </c>
      <c r="D13" s="101" t="s">
        <v>138</v>
      </c>
      <c r="E13" s="46" t="s">
        <v>358</v>
      </c>
      <c r="F13" s="46">
        <v>92101341</v>
      </c>
      <c r="G13" s="53" t="s">
        <v>149</v>
      </c>
      <c r="H13" s="57" t="s">
        <v>134</v>
      </c>
      <c r="I13" s="48">
        <v>3200</v>
      </c>
      <c r="J13" s="55">
        <v>258</v>
      </c>
      <c r="K13" s="50">
        <f t="shared" si="0"/>
        <v>825600</v>
      </c>
      <c r="L13" s="84" t="str">
        <f t="shared" si="1"/>
        <v>I y II Semestre 2016</v>
      </c>
      <c r="M13" s="84" t="s">
        <v>13</v>
      </c>
      <c r="N13" s="3"/>
      <c r="O13" s="3"/>
    </row>
    <row r="14" spans="1:15" s="1" customFormat="1" ht="38.25" x14ac:dyDescent="0.2">
      <c r="A14" s="20" t="s">
        <v>131</v>
      </c>
      <c r="B14" s="45">
        <v>20203</v>
      </c>
      <c r="C14" s="46" t="s">
        <v>34</v>
      </c>
      <c r="D14" s="101" t="s">
        <v>22</v>
      </c>
      <c r="E14" s="46" t="s">
        <v>359</v>
      </c>
      <c r="F14" s="46" t="s">
        <v>360</v>
      </c>
      <c r="G14" s="53" t="s">
        <v>150</v>
      </c>
      <c r="H14" s="57" t="s">
        <v>151</v>
      </c>
      <c r="I14" s="48">
        <v>1400</v>
      </c>
      <c r="J14" s="55">
        <v>891</v>
      </c>
      <c r="K14" s="50">
        <f t="shared" si="0"/>
        <v>1247400</v>
      </c>
      <c r="L14" s="84" t="str">
        <f t="shared" si="1"/>
        <v>I y II Semestre 2016</v>
      </c>
      <c r="M14" s="84" t="s">
        <v>13</v>
      </c>
      <c r="N14" s="3"/>
      <c r="O14" s="3"/>
    </row>
    <row r="15" spans="1:15" s="1" customFormat="1" ht="38.25" x14ac:dyDescent="0.2">
      <c r="A15" s="20" t="s">
        <v>131</v>
      </c>
      <c r="B15" s="45">
        <v>20203</v>
      </c>
      <c r="C15" s="46" t="s">
        <v>23</v>
      </c>
      <c r="D15" s="101" t="s">
        <v>152</v>
      </c>
      <c r="E15" s="47">
        <v>50221303</v>
      </c>
      <c r="F15" s="47">
        <v>92095870</v>
      </c>
      <c r="G15" s="53" t="s">
        <v>153</v>
      </c>
      <c r="H15" s="57" t="s">
        <v>140</v>
      </c>
      <c r="I15" s="48">
        <v>220</v>
      </c>
      <c r="J15" s="55">
        <v>800</v>
      </c>
      <c r="K15" s="50">
        <f t="shared" si="0"/>
        <v>176000</v>
      </c>
      <c r="L15" s="84" t="str">
        <f t="shared" si="1"/>
        <v>I y II Semestre 2016</v>
      </c>
      <c r="M15" s="84" t="s">
        <v>13</v>
      </c>
      <c r="N15" s="3"/>
      <c r="O15" s="3"/>
    </row>
    <row r="16" spans="1:15" s="1" customFormat="1" ht="38.25" x14ac:dyDescent="0.2">
      <c r="A16" s="20" t="s">
        <v>131</v>
      </c>
      <c r="B16" s="45">
        <v>20203</v>
      </c>
      <c r="C16" s="46" t="s">
        <v>154</v>
      </c>
      <c r="D16" s="101" t="s">
        <v>155</v>
      </c>
      <c r="E16" s="46">
        <v>50192303</v>
      </c>
      <c r="F16" s="46">
        <v>92101336</v>
      </c>
      <c r="G16" s="53" t="s">
        <v>156</v>
      </c>
      <c r="H16" s="57" t="s">
        <v>151</v>
      </c>
      <c r="I16" s="48">
        <v>750</v>
      </c>
      <c r="J16" s="55">
        <v>1500</v>
      </c>
      <c r="K16" s="50">
        <f t="shared" si="0"/>
        <v>1125000</v>
      </c>
      <c r="L16" s="84" t="str">
        <f t="shared" si="1"/>
        <v>I y II Semestre 2016</v>
      </c>
      <c r="M16" s="84" t="s">
        <v>13</v>
      </c>
      <c r="N16" s="3"/>
      <c r="O16" s="3"/>
    </row>
    <row r="17" spans="1:15" s="1" customFormat="1" ht="38.25" x14ac:dyDescent="0.2">
      <c r="A17" s="20" t="s">
        <v>131</v>
      </c>
      <c r="B17" s="45">
        <v>20203</v>
      </c>
      <c r="C17" s="46" t="s">
        <v>30</v>
      </c>
      <c r="D17" s="101" t="s">
        <v>22</v>
      </c>
      <c r="E17" s="46">
        <v>50221201</v>
      </c>
      <c r="F17" s="46">
        <v>92044204</v>
      </c>
      <c r="G17" s="53" t="s">
        <v>157</v>
      </c>
      <c r="H17" s="57" t="s">
        <v>134</v>
      </c>
      <c r="I17" s="48">
        <v>80</v>
      </c>
      <c r="J17" s="55">
        <v>2500</v>
      </c>
      <c r="K17" s="50">
        <f t="shared" si="0"/>
        <v>200000</v>
      </c>
      <c r="L17" s="84" t="str">
        <f t="shared" si="1"/>
        <v>I y II Semestre 2016</v>
      </c>
      <c r="M17" s="84" t="s">
        <v>13</v>
      </c>
      <c r="N17" s="3"/>
      <c r="O17" s="3"/>
    </row>
    <row r="18" spans="1:15" s="1" customFormat="1" ht="38.25" x14ac:dyDescent="0.2">
      <c r="A18" s="117" t="s">
        <v>131</v>
      </c>
      <c r="B18" s="66">
        <v>20302</v>
      </c>
      <c r="C18" s="46" t="s">
        <v>158</v>
      </c>
      <c r="D18" s="101" t="s">
        <v>159</v>
      </c>
      <c r="E18" s="46" t="s">
        <v>361</v>
      </c>
      <c r="F18" s="46" t="s">
        <v>362</v>
      </c>
      <c r="G18" s="118" t="s">
        <v>160</v>
      </c>
      <c r="H18" s="47" t="s">
        <v>134</v>
      </c>
      <c r="I18" s="47">
        <v>36</v>
      </c>
      <c r="J18" s="58">
        <v>21500</v>
      </c>
      <c r="K18" s="58">
        <f t="shared" si="0"/>
        <v>774000</v>
      </c>
      <c r="L18" s="84" t="str">
        <f t="shared" si="1"/>
        <v>I y II Semestre 2016</v>
      </c>
      <c r="M18" s="84" t="s">
        <v>13</v>
      </c>
      <c r="N18" s="3"/>
      <c r="O18" s="3"/>
    </row>
    <row r="19" spans="1:15" s="1" customFormat="1" ht="36.75" customHeight="1" x14ac:dyDescent="0.2">
      <c r="A19" s="117" t="s">
        <v>131</v>
      </c>
      <c r="B19" s="66">
        <v>20302</v>
      </c>
      <c r="C19" s="46" t="s">
        <v>18</v>
      </c>
      <c r="D19" s="101" t="s">
        <v>161</v>
      </c>
      <c r="E19" s="46" t="s">
        <v>363</v>
      </c>
      <c r="F19" s="46" t="s">
        <v>364</v>
      </c>
      <c r="G19" s="118" t="s">
        <v>162</v>
      </c>
      <c r="H19" s="47" t="s">
        <v>134</v>
      </c>
      <c r="I19" s="47">
        <v>122</v>
      </c>
      <c r="J19" s="58">
        <v>6000</v>
      </c>
      <c r="K19" s="58">
        <f t="shared" si="0"/>
        <v>732000</v>
      </c>
      <c r="L19" s="84" t="str">
        <f t="shared" si="1"/>
        <v>I y II Semestre 2016</v>
      </c>
      <c r="M19" s="84"/>
      <c r="N19" s="3"/>
      <c r="O19" s="3"/>
    </row>
    <row r="20" spans="1:15" s="1" customFormat="1" ht="38.25" x14ac:dyDescent="0.2">
      <c r="A20" s="20" t="s">
        <v>131</v>
      </c>
      <c r="B20" s="59">
        <v>20304</v>
      </c>
      <c r="C20" s="46" t="s">
        <v>163</v>
      </c>
      <c r="D20" s="101" t="s">
        <v>31</v>
      </c>
      <c r="E20" s="46">
        <v>39101803</v>
      </c>
      <c r="F20" s="116">
        <v>92017241</v>
      </c>
      <c r="G20" s="119" t="s">
        <v>365</v>
      </c>
      <c r="H20" s="57" t="s">
        <v>134</v>
      </c>
      <c r="I20" s="48">
        <v>45</v>
      </c>
      <c r="J20" s="49">
        <v>700</v>
      </c>
      <c r="K20" s="50">
        <f t="shared" si="0"/>
        <v>31500</v>
      </c>
      <c r="L20" s="84" t="str">
        <f t="shared" si="1"/>
        <v>I y II Semestre 2016</v>
      </c>
      <c r="M20" s="84" t="s">
        <v>13</v>
      </c>
      <c r="N20" s="3"/>
      <c r="O20" s="3"/>
    </row>
    <row r="21" spans="1:15" s="1" customFormat="1" ht="38.25" x14ac:dyDescent="0.2">
      <c r="A21" s="20" t="s">
        <v>131</v>
      </c>
      <c r="B21" s="59">
        <v>20399</v>
      </c>
      <c r="C21" s="46" t="s">
        <v>51</v>
      </c>
      <c r="D21" s="101" t="s">
        <v>164</v>
      </c>
      <c r="E21" s="46">
        <v>30181519</v>
      </c>
      <c r="F21" s="46">
        <v>92048294</v>
      </c>
      <c r="G21" s="116" t="s">
        <v>165</v>
      </c>
      <c r="H21" s="47" t="s">
        <v>134</v>
      </c>
      <c r="I21" s="48">
        <v>300</v>
      </c>
      <c r="J21" s="49">
        <v>650</v>
      </c>
      <c r="K21" s="50">
        <f t="shared" si="0"/>
        <v>195000</v>
      </c>
      <c r="L21" s="84" t="str">
        <f t="shared" si="1"/>
        <v>I y II Semestre 2016</v>
      </c>
      <c r="M21" s="84" t="s">
        <v>13</v>
      </c>
      <c r="N21" s="3"/>
      <c r="O21" s="3"/>
    </row>
    <row r="22" spans="1:15" s="1" customFormat="1" ht="51" x14ac:dyDescent="0.2">
      <c r="A22" s="20" t="s">
        <v>131</v>
      </c>
      <c r="B22" s="59">
        <v>20399</v>
      </c>
      <c r="C22" s="104" t="s">
        <v>166</v>
      </c>
      <c r="D22" s="105" t="s">
        <v>167</v>
      </c>
      <c r="E22" s="104">
        <v>30181505</v>
      </c>
      <c r="F22" s="104">
        <v>90017310</v>
      </c>
      <c r="G22" s="116" t="s">
        <v>168</v>
      </c>
      <c r="H22" s="57" t="s">
        <v>134</v>
      </c>
      <c r="I22" s="48">
        <v>40</v>
      </c>
      <c r="J22" s="49">
        <v>45000</v>
      </c>
      <c r="K22" s="50">
        <f t="shared" si="0"/>
        <v>1800000</v>
      </c>
      <c r="L22" s="84" t="str">
        <f t="shared" si="1"/>
        <v>I y II Semestre 2016</v>
      </c>
      <c r="M22" s="84" t="s">
        <v>13</v>
      </c>
      <c r="N22" s="3"/>
      <c r="O22" s="3"/>
    </row>
    <row r="23" spans="1:15" s="1" customFormat="1" ht="102" x14ac:dyDescent="0.2">
      <c r="A23" s="20" t="s">
        <v>131</v>
      </c>
      <c r="B23" s="52">
        <v>29901</v>
      </c>
      <c r="C23" s="46" t="s">
        <v>28</v>
      </c>
      <c r="D23" s="101" t="s">
        <v>22</v>
      </c>
      <c r="E23" s="46" t="s">
        <v>366</v>
      </c>
      <c r="F23" s="46" t="s">
        <v>367</v>
      </c>
      <c r="G23" s="53" t="s">
        <v>169</v>
      </c>
      <c r="H23" s="56" t="s">
        <v>134</v>
      </c>
      <c r="I23" s="53">
        <v>42</v>
      </c>
      <c r="J23" s="60">
        <v>380</v>
      </c>
      <c r="K23" s="50">
        <f t="shared" si="0"/>
        <v>15960</v>
      </c>
      <c r="L23" s="84" t="str">
        <f t="shared" si="1"/>
        <v>I y II Semestre 2016</v>
      </c>
      <c r="M23" s="84" t="s">
        <v>13</v>
      </c>
      <c r="N23" s="3"/>
      <c r="O23" s="3"/>
    </row>
    <row r="24" spans="1:15" s="1" customFormat="1" ht="51" x14ac:dyDescent="0.2">
      <c r="A24" s="117" t="s">
        <v>131</v>
      </c>
      <c r="B24" s="52">
        <v>29901</v>
      </c>
      <c r="C24" s="46" t="s">
        <v>170</v>
      </c>
      <c r="D24" s="101" t="s">
        <v>171</v>
      </c>
      <c r="E24" s="46" t="s">
        <v>368</v>
      </c>
      <c r="F24" s="46" t="s">
        <v>369</v>
      </c>
      <c r="G24" s="53" t="s">
        <v>172</v>
      </c>
      <c r="H24" s="47" t="s">
        <v>134</v>
      </c>
      <c r="I24" s="52">
        <v>100</v>
      </c>
      <c r="J24" s="61">
        <v>67</v>
      </c>
      <c r="K24" s="50">
        <f t="shared" si="0"/>
        <v>6700</v>
      </c>
      <c r="L24" s="84" t="str">
        <f t="shared" si="1"/>
        <v>I y II Semestre 2016</v>
      </c>
      <c r="M24" s="84" t="s">
        <v>13</v>
      </c>
      <c r="N24" s="3"/>
      <c r="O24" s="3"/>
    </row>
    <row r="25" spans="1:15" s="1" customFormat="1" ht="76.5" x14ac:dyDescent="0.2">
      <c r="A25" s="117" t="s">
        <v>131</v>
      </c>
      <c r="B25" s="52">
        <v>29901</v>
      </c>
      <c r="C25" s="46" t="s">
        <v>47</v>
      </c>
      <c r="D25" s="101" t="s">
        <v>136</v>
      </c>
      <c r="E25" s="46" t="s">
        <v>370</v>
      </c>
      <c r="F25" s="46">
        <v>92013612</v>
      </c>
      <c r="G25" s="53" t="s">
        <v>173</v>
      </c>
      <c r="H25" s="47" t="s">
        <v>134</v>
      </c>
      <c r="I25" s="52">
        <v>2</v>
      </c>
      <c r="J25" s="54">
        <v>15000</v>
      </c>
      <c r="K25" s="50">
        <f t="shared" si="0"/>
        <v>30000</v>
      </c>
      <c r="L25" s="84" t="str">
        <f t="shared" si="1"/>
        <v>I y II Semestre 2016</v>
      </c>
      <c r="M25" s="84" t="s">
        <v>13</v>
      </c>
      <c r="N25" s="3"/>
      <c r="O25" s="3"/>
    </row>
    <row r="26" spans="1:15" s="1" customFormat="1" ht="38.25" x14ac:dyDescent="0.2">
      <c r="A26" s="117" t="s">
        <v>131</v>
      </c>
      <c r="B26" s="52">
        <v>29901</v>
      </c>
      <c r="C26" s="46" t="s">
        <v>28</v>
      </c>
      <c r="D26" s="101" t="s">
        <v>174</v>
      </c>
      <c r="E26" s="46" t="s">
        <v>371</v>
      </c>
      <c r="F26" s="46">
        <v>90014319</v>
      </c>
      <c r="G26" s="53" t="s">
        <v>175</v>
      </c>
      <c r="H26" s="47" t="s">
        <v>134</v>
      </c>
      <c r="I26" s="52">
        <v>50</v>
      </c>
      <c r="J26" s="54">
        <v>550</v>
      </c>
      <c r="K26" s="50">
        <f t="shared" si="0"/>
        <v>27500</v>
      </c>
      <c r="L26" s="84" t="str">
        <f t="shared" si="1"/>
        <v>I y II Semestre 2016</v>
      </c>
      <c r="M26" s="84" t="s">
        <v>13</v>
      </c>
      <c r="N26" s="3"/>
      <c r="O26" s="3"/>
    </row>
    <row r="27" spans="1:15" s="1" customFormat="1" ht="63.75" x14ac:dyDescent="0.2">
      <c r="A27" s="117" t="s">
        <v>131</v>
      </c>
      <c r="B27" s="52">
        <v>29901</v>
      </c>
      <c r="C27" s="46" t="s">
        <v>176</v>
      </c>
      <c r="D27" s="101" t="s">
        <v>177</v>
      </c>
      <c r="E27" s="46" t="s">
        <v>372</v>
      </c>
      <c r="F27" s="46">
        <v>90002555</v>
      </c>
      <c r="G27" s="53" t="s">
        <v>178</v>
      </c>
      <c r="H27" s="47" t="s">
        <v>134</v>
      </c>
      <c r="I27" s="52">
        <v>10</v>
      </c>
      <c r="J27" s="54">
        <v>1393.75</v>
      </c>
      <c r="K27" s="50">
        <f t="shared" si="0"/>
        <v>13937.5</v>
      </c>
      <c r="L27" s="84" t="str">
        <f t="shared" si="1"/>
        <v>I y II Semestre 2016</v>
      </c>
      <c r="M27" s="84" t="s">
        <v>13</v>
      </c>
      <c r="N27" s="3"/>
      <c r="O27" s="3"/>
    </row>
    <row r="28" spans="1:15" s="1" customFormat="1" ht="38.25" x14ac:dyDescent="0.2">
      <c r="A28" s="20" t="s">
        <v>131</v>
      </c>
      <c r="B28" s="52">
        <v>29901</v>
      </c>
      <c r="C28" s="46" t="s">
        <v>176</v>
      </c>
      <c r="D28" s="101" t="s">
        <v>138</v>
      </c>
      <c r="E28" s="46">
        <v>44121708</v>
      </c>
      <c r="F28" s="46">
        <v>90009704</v>
      </c>
      <c r="G28" s="53" t="s">
        <v>179</v>
      </c>
      <c r="H28" s="56" t="s">
        <v>134</v>
      </c>
      <c r="I28" s="52">
        <v>10</v>
      </c>
      <c r="J28" s="54">
        <v>1750</v>
      </c>
      <c r="K28" s="50">
        <f t="shared" si="0"/>
        <v>17500</v>
      </c>
      <c r="L28" s="84" t="str">
        <f t="shared" si="1"/>
        <v>I y II Semestre 2016</v>
      </c>
      <c r="M28" s="84" t="s">
        <v>13</v>
      </c>
      <c r="N28" s="3"/>
      <c r="O28" s="3"/>
    </row>
    <row r="29" spans="1:15" s="1" customFormat="1" ht="76.5" x14ac:dyDescent="0.2">
      <c r="A29" s="20" t="s">
        <v>131</v>
      </c>
      <c r="B29" s="52">
        <v>29901</v>
      </c>
      <c r="C29" s="46" t="s">
        <v>180</v>
      </c>
      <c r="D29" s="101" t="s">
        <v>22</v>
      </c>
      <c r="E29" s="46" t="s">
        <v>373</v>
      </c>
      <c r="F29" s="46">
        <v>90027492</v>
      </c>
      <c r="G29" s="53" t="s">
        <v>181</v>
      </c>
      <c r="H29" s="57" t="s">
        <v>134</v>
      </c>
      <c r="I29" s="52">
        <v>30</v>
      </c>
      <c r="J29" s="54">
        <v>57</v>
      </c>
      <c r="K29" s="50">
        <f t="shared" si="0"/>
        <v>1710</v>
      </c>
      <c r="L29" s="84" t="str">
        <f t="shared" si="1"/>
        <v>I y II Semestre 2016</v>
      </c>
      <c r="M29" s="84" t="s">
        <v>13</v>
      </c>
      <c r="N29" s="3"/>
      <c r="O29" s="3"/>
    </row>
    <row r="30" spans="1:15" s="1" customFormat="1" ht="76.5" x14ac:dyDescent="0.2">
      <c r="A30" s="20" t="s">
        <v>131</v>
      </c>
      <c r="B30" s="52">
        <v>29901</v>
      </c>
      <c r="C30" s="46" t="s">
        <v>176</v>
      </c>
      <c r="D30" s="101" t="s">
        <v>25</v>
      </c>
      <c r="E30" s="46" t="s">
        <v>372</v>
      </c>
      <c r="F30" s="46">
        <v>90009707</v>
      </c>
      <c r="G30" s="53" t="s">
        <v>182</v>
      </c>
      <c r="H30" s="47" t="s">
        <v>134</v>
      </c>
      <c r="I30" s="52">
        <v>18</v>
      </c>
      <c r="J30" s="54">
        <v>1625</v>
      </c>
      <c r="K30" s="50">
        <f t="shared" si="0"/>
        <v>29250</v>
      </c>
      <c r="L30" s="84" t="str">
        <f t="shared" si="1"/>
        <v>I y II Semestre 2016</v>
      </c>
      <c r="M30" s="84" t="s">
        <v>13</v>
      </c>
      <c r="N30" s="3"/>
      <c r="O30" s="3"/>
    </row>
    <row r="31" spans="1:15" s="1" customFormat="1" ht="76.5" x14ac:dyDescent="0.2">
      <c r="A31" s="20" t="s">
        <v>131</v>
      </c>
      <c r="B31" s="52">
        <v>29901</v>
      </c>
      <c r="C31" s="46" t="s">
        <v>37</v>
      </c>
      <c r="D31" s="101" t="s">
        <v>31</v>
      </c>
      <c r="E31" s="46" t="s">
        <v>374</v>
      </c>
      <c r="F31" s="46">
        <v>90000908</v>
      </c>
      <c r="G31" s="53" t="s">
        <v>183</v>
      </c>
      <c r="H31" s="47" t="s">
        <v>134</v>
      </c>
      <c r="I31" s="52">
        <v>32</v>
      </c>
      <c r="J31" s="54">
        <v>51</v>
      </c>
      <c r="K31" s="50">
        <f t="shared" si="0"/>
        <v>1632</v>
      </c>
      <c r="L31" s="84" t="str">
        <f t="shared" si="1"/>
        <v>I y II Semestre 2016</v>
      </c>
      <c r="M31" s="84" t="s">
        <v>13</v>
      </c>
      <c r="N31" s="3"/>
      <c r="O31" s="3"/>
    </row>
    <row r="32" spans="1:15" s="1" customFormat="1" ht="38.25" x14ac:dyDescent="0.2">
      <c r="A32" s="117" t="s">
        <v>131</v>
      </c>
      <c r="B32" s="52">
        <v>29901</v>
      </c>
      <c r="C32" s="46" t="s">
        <v>47</v>
      </c>
      <c r="D32" s="101" t="s">
        <v>20</v>
      </c>
      <c r="E32" s="46" t="s">
        <v>375</v>
      </c>
      <c r="F32" s="46" t="s">
        <v>376</v>
      </c>
      <c r="G32" s="53" t="s">
        <v>184</v>
      </c>
      <c r="H32" s="47" t="s">
        <v>134</v>
      </c>
      <c r="I32" s="52">
        <v>16</v>
      </c>
      <c r="J32" s="54">
        <v>709</v>
      </c>
      <c r="K32" s="50">
        <f t="shared" si="0"/>
        <v>11344</v>
      </c>
      <c r="L32" s="84" t="str">
        <f t="shared" si="1"/>
        <v>I y II Semestre 2016</v>
      </c>
      <c r="M32" s="84" t="s">
        <v>13</v>
      </c>
      <c r="N32" s="3"/>
      <c r="O32" s="3"/>
    </row>
    <row r="33" spans="1:15" s="1" customFormat="1" ht="38.25" x14ac:dyDescent="0.2">
      <c r="A33" s="117" t="s">
        <v>131</v>
      </c>
      <c r="B33" s="52">
        <v>29901</v>
      </c>
      <c r="C33" s="46" t="s">
        <v>16</v>
      </c>
      <c r="D33" s="101" t="s">
        <v>185</v>
      </c>
      <c r="E33" s="46" t="s">
        <v>377</v>
      </c>
      <c r="F33" s="46">
        <v>92067353</v>
      </c>
      <c r="G33" s="62" t="s">
        <v>186</v>
      </c>
      <c r="H33" s="47" t="s">
        <v>134</v>
      </c>
      <c r="I33" s="63">
        <v>10</v>
      </c>
      <c r="J33" s="64">
        <v>92.4</v>
      </c>
      <c r="K33" s="50">
        <f t="shared" si="0"/>
        <v>924</v>
      </c>
      <c r="L33" s="84" t="str">
        <f t="shared" si="1"/>
        <v>I y II Semestre 2016</v>
      </c>
      <c r="M33" s="84" t="s">
        <v>13</v>
      </c>
      <c r="N33" s="3"/>
      <c r="O33" s="3"/>
    </row>
    <row r="34" spans="1:15" s="1" customFormat="1" ht="38.25" x14ac:dyDescent="0.2">
      <c r="A34" s="20" t="s">
        <v>131</v>
      </c>
      <c r="B34" s="52">
        <v>29901</v>
      </c>
      <c r="C34" s="46" t="s">
        <v>16</v>
      </c>
      <c r="D34" s="101" t="s">
        <v>187</v>
      </c>
      <c r="E34" s="46" t="s">
        <v>377</v>
      </c>
      <c r="F34" s="46">
        <v>92067356</v>
      </c>
      <c r="G34" s="62" t="s">
        <v>188</v>
      </c>
      <c r="H34" s="47" t="s">
        <v>134</v>
      </c>
      <c r="I34" s="63">
        <v>10</v>
      </c>
      <c r="J34" s="64">
        <v>121.6</v>
      </c>
      <c r="K34" s="50">
        <f t="shared" si="0"/>
        <v>1216</v>
      </c>
      <c r="L34" s="84" t="str">
        <f t="shared" si="1"/>
        <v>I y II Semestre 2016</v>
      </c>
      <c r="M34" s="84" t="s">
        <v>13</v>
      </c>
      <c r="N34" s="3"/>
      <c r="O34" s="3"/>
    </row>
    <row r="35" spans="1:15" s="1" customFormat="1" ht="38.25" x14ac:dyDescent="0.2">
      <c r="A35" s="20" t="s">
        <v>131</v>
      </c>
      <c r="B35" s="52">
        <v>29901</v>
      </c>
      <c r="C35" s="46" t="s">
        <v>16</v>
      </c>
      <c r="D35" s="101" t="s">
        <v>189</v>
      </c>
      <c r="E35" s="46" t="s">
        <v>377</v>
      </c>
      <c r="F35" s="46">
        <v>92101577</v>
      </c>
      <c r="G35" s="62" t="s">
        <v>190</v>
      </c>
      <c r="H35" s="57" t="s">
        <v>134</v>
      </c>
      <c r="I35" s="63">
        <v>6</v>
      </c>
      <c r="J35" s="64">
        <v>157</v>
      </c>
      <c r="K35" s="50">
        <f t="shared" si="0"/>
        <v>942</v>
      </c>
      <c r="L35" s="84" t="str">
        <f t="shared" si="1"/>
        <v>I y II Semestre 2016</v>
      </c>
      <c r="M35" s="84" t="s">
        <v>13</v>
      </c>
      <c r="N35" s="3"/>
      <c r="O35" s="3"/>
    </row>
    <row r="36" spans="1:15" s="1" customFormat="1" ht="38.25" x14ac:dyDescent="0.2">
      <c r="A36" s="20" t="s">
        <v>131</v>
      </c>
      <c r="B36" s="52">
        <v>29901</v>
      </c>
      <c r="C36" s="46" t="s">
        <v>16</v>
      </c>
      <c r="D36" s="101" t="s">
        <v>191</v>
      </c>
      <c r="E36" s="46" t="s">
        <v>377</v>
      </c>
      <c r="F36" s="46">
        <v>92067357</v>
      </c>
      <c r="G36" s="62" t="s">
        <v>192</v>
      </c>
      <c r="H36" s="56" t="s">
        <v>134</v>
      </c>
      <c r="I36" s="63">
        <v>6</v>
      </c>
      <c r="J36" s="64">
        <v>174</v>
      </c>
      <c r="K36" s="50">
        <f t="shared" si="0"/>
        <v>1044</v>
      </c>
      <c r="L36" s="84" t="str">
        <f t="shared" si="1"/>
        <v>I y II Semestre 2016</v>
      </c>
      <c r="M36" s="84" t="s">
        <v>13</v>
      </c>
      <c r="N36" s="3"/>
      <c r="O36" s="3"/>
    </row>
    <row r="37" spans="1:15" s="1" customFormat="1" ht="38.25" x14ac:dyDescent="0.2">
      <c r="A37" s="117" t="s">
        <v>131</v>
      </c>
      <c r="B37" s="52">
        <v>29901</v>
      </c>
      <c r="C37" s="46" t="s">
        <v>16</v>
      </c>
      <c r="D37" s="101" t="s">
        <v>187</v>
      </c>
      <c r="E37" s="46" t="s">
        <v>377</v>
      </c>
      <c r="F37" s="46">
        <v>92067356</v>
      </c>
      <c r="G37" s="62" t="s">
        <v>193</v>
      </c>
      <c r="H37" s="47" t="s">
        <v>134</v>
      </c>
      <c r="I37" s="63">
        <v>10</v>
      </c>
      <c r="J37" s="64">
        <v>233.33</v>
      </c>
      <c r="K37" s="50">
        <f t="shared" si="0"/>
        <v>2333.3000000000002</v>
      </c>
      <c r="L37" s="84" t="str">
        <f t="shared" si="1"/>
        <v>I y II Semestre 2016</v>
      </c>
      <c r="M37" s="84" t="s">
        <v>13</v>
      </c>
      <c r="N37" s="3"/>
      <c r="O37" s="3"/>
    </row>
    <row r="38" spans="1:15" s="1" customFormat="1" ht="38.25" x14ac:dyDescent="0.2">
      <c r="A38" s="117" t="s">
        <v>131</v>
      </c>
      <c r="B38" s="52">
        <v>29901</v>
      </c>
      <c r="C38" s="46" t="s">
        <v>16</v>
      </c>
      <c r="D38" s="65" t="s">
        <v>194</v>
      </c>
      <c r="E38" s="46" t="s">
        <v>377</v>
      </c>
      <c r="F38" s="46">
        <v>92067356</v>
      </c>
      <c r="G38" s="62" t="s">
        <v>195</v>
      </c>
      <c r="H38" s="47" t="s">
        <v>134</v>
      </c>
      <c r="I38" s="63">
        <v>20</v>
      </c>
      <c r="J38" s="64">
        <v>253.33</v>
      </c>
      <c r="K38" s="50">
        <f t="shared" si="0"/>
        <v>5066.6000000000004</v>
      </c>
      <c r="L38" s="84" t="str">
        <f t="shared" si="1"/>
        <v>I y II Semestre 2016</v>
      </c>
      <c r="M38" s="84" t="s">
        <v>13</v>
      </c>
      <c r="N38" s="3"/>
      <c r="O38" s="3"/>
    </row>
    <row r="39" spans="1:15" s="1" customFormat="1" ht="51" x14ac:dyDescent="0.2">
      <c r="A39" s="20" t="s">
        <v>131</v>
      </c>
      <c r="B39" s="66">
        <v>29903</v>
      </c>
      <c r="C39" s="46" t="s">
        <v>196</v>
      </c>
      <c r="D39" s="101" t="s">
        <v>197</v>
      </c>
      <c r="E39" s="46" t="s">
        <v>378</v>
      </c>
      <c r="F39" s="46">
        <v>90030653</v>
      </c>
      <c r="G39" s="116" t="s">
        <v>198</v>
      </c>
      <c r="H39" s="47" t="s">
        <v>134</v>
      </c>
      <c r="I39" s="48">
        <v>1250</v>
      </c>
      <c r="J39" s="49">
        <v>300</v>
      </c>
      <c r="K39" s="50">
        <f t="shared" si="0"/>
        <v>375000</v>
      </c>
      <c r="L39" s="84" t="str">
        <f t="shared" si="1"/>
        <v>I y II Semestre 2016</v>
      </c>
      <c r="M39" s="84" t="s">
        <v>13</v>
      </c>
      <c r="N39" s="3"/>
      <c r="O39" s="3"/>
    </row>
    <row r="40" spans="1:15" s="1" customFormat="1" ht="38.25" x14ac:dyDescent="0.2">
      <c r="A40" s="117" t="s">
        <v>131</v>
      </c>
      <c r="B40" s="52">
        <v>29903</v>
      </c>
      <c r="C40" s="46" t="s">
        <v>34</v>
      </c>
      <c r="D40" s="101" t="s">
        <v>136</v>
      </c>
      <c r="E40" s="46" t="s">
        <v>379</v>
      </c>
      <c r="F40" s="46">
        <v>92030151</v>
      </c>
      <c r="G40" s="53" t="s">
        <v>199</v>
      </c>
      <c r="H40" s="47" t="s">
        <v>134</v>
      </c>
      <c r="I40" s="52">
        <v>200</v>
      </c>
      <c r="J40" s="54">
        <v>516.13</v>
      </c>
      <c r="K40" s="50">
        <f t="shared" si="0"/>
        <v>103226</v>
      </c>
      <c r="L40" s="84" t="str">
        <f t="shared" si="1"/>
        <v>I y II Semestre 2016</v>
      </c>
      <c r="M40" s="84" t="s">
        <v>13</v>
      </c>
      <c r="N40" s="3"/>
      <c r="O40" s="3" t="s">
        <v>380</v>
      </c>
    </row>
    <row r="41" spans="1:15" s="1" customFormat="1" ht="38.25" x14ac:dyDescent="0.2">
      <c r="A41" s="117" t="s">
        <v>131</v>
      </c>
      <c r="B41" s="52">
        <v>29903</v>
      </c>
      <c r="C41" s="46" t="s">
        <v>200</v>
      </c>
      <c r="D41" s="65" t="s">
        <v>36</v>
      </c>
      <c r="E41" s="46" t="s">
        <v>381</v>
      </c>
      <c r="F41" s="46" t="s">
        <v>382</v>
      </c>
      <c r="G41" s="53" t="s">
        <v>201</v>
      </c>
      <c r="H41" s="47" t="s">
        <v>134</v>
      </c>
      <c r="I41" s="52">
        <v>15</v>
      </c>
      <c r="J41" s="54">
        <v>1120</v>
      </c>
      <c r="K41" s="50">
        <f t="shared" si="0"/>
        <v>16800</v>
      </c>
      <c r="L41" s="84" t="str">
        <f t="shared" si="1"/>
        <v>I y II Semestre 2016</v>
      </c>
      <c r="M41" s="84" t="s">
        <v>13</v>
      </c>
      <c r="N41" s="3"/>
      <c r="O41" s="3"/>
    </row>
    <row r="42" spans="1:15" s="1" customFormat="1" ht="63.75" x14ac:dyDescent="0.2">
      <c r="A42" s="20" t="s">
        <v>131</v>
      </c>
      <c r="B42" s="52">
        <v>29903</v>
      </c>
      <c r="C42" s="46" t="s">
        <v>202</v>
      </c>
      <c r="D42" s="102">
        <v>250082</v>
      </c>
      <c r="E42" s="52">
        <v>24121502</v>
      </c>
      <c r="F42" s="52">
        <v>92014622</v>
      </c>
      <c r="G42" s="53" t="s">
        <v>203</v>
      </c>
      <c r="H42" s="57" t="s">
        <v>134</v>
      </c>
      <c r="I42" s="52">
        <v>25</v>
      </c>
      <c r="J42" s="54">
        <v>1721.2639999999999</v>
      </c>
      <c r="K42" s="50">
        <f t="shared" si="0"/>
        <v>43031.6</v>
      </c>
      <c r="L42" s="84" t="str">
        <f t="shared" si="1"/>
        <v>I y II Semestre 2016</v>
      </c>
      <c r="M42" s="84" t="s">
        <v>13</v>
      </c>
      <c r="N42" s="3"/>
      <c r="O42" s="3"/>
    </row>
    <row r="43" spans="1:15" s="1" customFormat="1" ht="89.25" x14ac:dyDescent="0.2">
      <c r="A43" s="20" t="s">
        <v>131</v>
      </c>
      <c r="B43" s="52">
        <v>29903</v>
      </c>
      <c r="C43" s="46" t="s">
        <v>32</v>
      </c>
      <c r="D43" s="101" t="s">
        <v>57</v>
      </c>
      <c r="E43" s="46" t="s">
        <v>383</v>
      </c>
      <c r="F43" s="46">
        <v>92035693</v>
      </c>
      <c r="G43" s="53" t="s">
        <v>204</v>
      </c>
      <c r="H43" s="47" t="s">
        <v>134</v>
      </c>
      <c r="I43" s="52">
        <v>43</v>
      </c>
      <c r="J43" s="54">
        <v>106</v>
      </c>
      <c r="K43" s="50">
        <f t="shared" si="0"/>
        <v>4558</v>
      </c>
      <c r="L43" s="84" t="str">
        <f t="shared" si="1"/>
        <v>I y II Semestre 2016</v>
      </c>
      <c r="M43" s="84" t="s">
        <v>13</v>
      </c>
      <c r="N43" s="3"/>
      <c r="O43" s="3"/>
    </row>
    <row r="44" spans="1:15" s="1" customFormat="1" ht="38.25" x14ac:dyDescent="0.2">
      <c r="A44" s="20" t="s">
        <v>131</v>
      </c>
      <c r="B44" s="52">
        <v>29903</v>
      </c>
      <c r="C44" s="46" t="s">
        <v>23</v>
      </c>
      <c r="D44" s="101" t="s">
        <v>205</v>
      </c>
      <c r="E44" s="46">
        <v>14111506</v>
      </c>
      <c r="F44" s="46">
        <v>92013914</v>
      </c>
      <c r="G44" s="53" t="s">
        <v>206</v>
      </c>
      <c r="H44" s="47" t="s">
        <v>134</v>
      </c>
      <c r="I44" s="52">
        <v>10</v>
      </c>
      <c r="J44" s="54">
        <v>2334</v>
      </c>
      <c r="K44" s="50">
        <f t="shared" si="0"/>
        <v>23340</v>
      </c>
      <c r="L44" s="84" t="str">
        <f t="shared" si="1"/>
        <v>I y II Semestre 2016</v>
      </c>
      <c r="M44" s="84" t="s">
        <v>13</v>
      </c>
      <c r="N44" s="3"/>
      <c r="O44" s="3"/>
    </row>
    <row r="45" spans="1:15" s="1" customFormat="1" ht="51.75" thickBot="1" x14ac:dyDescent="0.25">
      <c r="A45" s="20" t="s">
        <v>131</v>
      </c>
      <c r="B45" s="67">
        <v>29903</v>
      </c>
      <c r="C45" s="46" t="s">
        <v>16</v>
      </c>
      <c r="D45" s="101" t="s">
        <v>207</v>
      </c>
      <c r="E45" s="46">
        <v>14111610</v>
      </c>
      <c r="F45" s="46">
        <v>92072378</v>
      </c>
      <c r="G45" s="68" t="s">
        <v>208</v>
      </c>
      <c r="H45" s="57" t="s">
        <v>134</v>
      </c>
      <c r="I45" s="67">
        <v>20</v>
      </c>
      <c r="J45" s="69">
        <v>485.75</v>
      </c>
      <c r="K45" s="50">
        <f t="shared" si="0"/>
        <v>9715</v>
      </c>
      <c r="L45" s="84" t="str">
        <f t="shared" si="1"/>
        <v>I y II Semestre 2016</v>
      </c>
      <c r="M45" s="84" t="s">
        <v>13</v>
      </c>
      <c r="N45" s="3"/>
      <c r="O45" s="3"/>
    </row>
    <row r="46" spans="1:15" s="1" customFormat="1" ht="76.5" x14ac:dyDescent="0.2">
      <c r="A46" s="20" t="s">
        <v>131</v>
      </c>
      <c r="B46" s="66">
        <v>29904</v>
      </c>
      <c r="C46" s="46" t="s">
        <v>21</v>
      </c>
      <c r="D46" s="101" t="s">
        <v>19</v>
      </c>
      <c r="E46" s="46">
        <v>92080317</v>
      </c>
      <c r="F46" s="46">
        <v>52121508</v>
      </c>
      <c r="G46" s="116" t="s">
        <v>209</v>
      </c>
      <c r="H46" s="57" t="s">
        <v>134</v>
      </c>
      <c r="I46" s="48">
        <v>350</v>
      </c>
      <c r="J46" s="49">
        <v>10000</v>
      </c>
      <c r="K46" s="50">
        <f t="shared" si="0"/>
        <v>3500000</v>
      </c>
      <c r="L46" s="84" t="str">
        <f t="shared" si="1"/>
        <v>I y II Semestre 2016</v>
      </c>
      <c r="M46" s="84" t="s">
        <v>13</v>
      </c>
      <c r="N46" s="3"/>
      <c r="O46" s="3"/>
    </row>
    <row r="47" spans="1:15" s="1" customFormat="1" ht="89.25" x14ac:dyDescent="0.2">
      <c r="A47" s="20" t="s">
        <v>131</v>
      </c>
      <c r="B47" s="66">
        <v>29904</v>
      </c>
      <c r="C47" s="46" t="s">
        <v>210</v>
      </c>
      <c r="D47" s="101" t="s">
        <v>31</v>
      </c>
      <c r="E47" s="46">
        <v>92080661</v>
      </c>
      <c r="F47" s="46">
        <v>53103099</v>
      </c>
      <c r="G47" s="116" t="s">
        <v>211</v>
      </c>
      <c r="H47" s="57" t="s">
        <v>134</v>
      </c>
      <c r="I47" s="48">
        <v>60</v>
      </c>
      <c r="J47" s="49">
        <v>3000</v>
      </c>
      <c r="K47" s="50">
        <f t="shared" si="0"/>
        <v>180000</v>
      </c>
      <c r="L47" s="84" t="str">
        <f t="shared" si="1"/>
        <v>I y II Semestre 2016</v>
      </c>
      <c r="M47" s="84" t="s">
        <v>13</v>
      </c>
      <c r="N47" s="3"/>
      <c r="O47" s="3"/>
    </row>
    <row r="48" spans="1:15" s="1" customFormat="1" ht="38.25" x14ac:dyDescent="0.2">
      <c r="A48" s="20" t="s">
        <v>131</v>
      </c>
      <c r="B48" s="66">
        <v>29904</v>
      </c>
      <c r="C48" s="46" t="s">
        <v>34</v>
      </c>
      <c r="D48" s="101" t="s">
        <v>22</v>
      </c>
      <c r="E48" s="46">
        <v>92080318</v>
      </c>
      <c r="F48" s="46">
        <v>53102401</v>
      </c>
      <c r="G48" s="116" t="s">
        <v>212</v>
      </c>
      <c r="H48" s="57" t="s">
        <v>134</v>
      </c>
      <c r="I48" s="48">
        <v>100</v>
      </c>
      <c r="J48" s="49">
        <v>500</v>
      </c>
      <c r="K48" s="50">
        <f t="shared" si="0"/>
        <v>50000</v>
      </c>
      <c r="L48" s="84" t="str">
        <f t="shared" si="1"/>
        <v>I y II Semestre 2016</v>
      </c>
      <c r="M48" s="84" t="s">
        <v>13</v>
      </c>
      <c r="N48" s="3"/>
      <c r="O48" s="3"/>
    </row>
    <row r="49" spans="1:15" s="1" customFormat="1" ht="51" x14ac:dyDescent="0.2">
      <c r="A49" s="20" t="s">
        <v>131</v>
      </c>
      <c r="B49" s="66">
        <v>29904</v>
      </c>
      <c r="C49" s="46" t="s">
        <v>34</v>
      </c>
      <c r="D49" s="101" t="s">
        <v>39</v>
      </c>
      <c r="E49" s="46">
        <v>92080318</v>
      </c>
      <c r="F49" s="46">
        <v>53102401</v>
      </c>
      <c r="G49" s="116" t="s">
        <v>213</v>
      </c>
      <c r="H49" s="57" t="s">
        <v>134</v>
      </c>
      <c r="I49" s="48">
        <v>200</v>
      </c>
      <c r="J49" s="49">
        <v>500</v>
      </c>
      <c r="K49" s="50">
        <f t="shared" si="0"/>
        <v>100000</v>
      </c>
      <c r="L49" s="84" t="str">
        <f t="shared" si="1"/>
        <v>I y II Semestre 2016</v>
      </c>
      <c r="M49" s="84" t="s">
        <v>13</v>
      </c>
      <c r="N49" s="3"/>
      <c r="O49" s="3"/>
    </row>
    <row r="50" spans="1:15" s="1" customFormat="1" ht="76.5" x14ac:dyDescent="0.2">
      <c r="A50" s="20" t="s">
        <v>131</v>
      </c>
      <c r="B50" s="66">
        <v>29904</v>
      </c>
      <c r="C50" s="46" t="s">
        <v>214</v>
      </c>
      <c r="D50" s="101" t="s">
        <v>215</v>
      </c>
      <c r="E50" s="46">
        <v>92080659</v>
      </c>
      <c r="F50" s="46">
        <v>53103096</v>
      </c>
      <c r="G50" s="116" t="s">
        <v>216</v>
      </c>
      <c r="H50" s="57" t="s">
        <v>134</v>
      </c>
      <c r="I50" s="48">
        <v>300</v>
      </c>
      <c r="J50" s="49">
        <v>3000</v>
      </c>
      <c r="K50" s="50">
        <f t="shared" si="0"/>
        <v>900000</v>
      </c>
      <c r="L50" s="84" t="str">
        <f t="shared" si="1"/>
        <v>I y II Semestre 2016</v>
      </c>
      <c r="M50" s="84" t="s">
        <v>13</v>
      </c>
      <c r="N50" s="3"/>
      <c r="O50" s="3"/>
    </row>
    <row r="51" spans="1:15" s="1" customFormat="1" ht="89.25" x14ac:dyDescent="0.2">
      <c r="A51" s="20" t="s">
        <v>131</v>
      </c>
      <c r="B51" s="66">
        <v>29904</v>
      </c>
      <c r="C51" s="17" t="s">
        <v>217</v>
      </c>
      <c r="D51" s="103" t="s">
        <v>22</v>
      </c>
      <c r="E51" s="17">
        <v>92026542</v>
      </c>
      <c r="F51" s="17">
        <v>53101502</v>
      </c>
      <c r="G51" s="116" t="s">
        <v>218</v>
      </c>
      <c r="H51" s="47" t="s">
        <v>134</v>
      </c>
      <c r="I51" s="48">
        <v>60</v>
      </c>
      <c r="J51" s="49">
        <v>10000</v>
      </c>
      <c r="K51" s="50">
        <f t="shared" si="0"/>
        <v>600000</v>
      </c>
      <c r="L51" s="84" t="str">
        <f t="shared" si="1"/>
        <v>I y II Semestre 2016</v>
      </c>
      <c r="M51" s="84" t="s">
        <v>13</v>
      </c>
      <c r="N51" s="3"/>
      <c r="O51" s="3"/>
    </row>
    <row r="52" spans="1:15" s="1" customFormat="1" ht="114.75" x14ac:dyDescent="0.2">
      <c r="A52" s="20" t="s">
        <v>131</v>
      </c>
      <c r="B52" s="66">
        <v>29904</v>
      </c>
      <c r="C52" s="46" t="s">
        <v>217</v>
      </c>
      <c r="D52" s="101" t="s">
        <v>22</v>
      </c>
      <c r="E52" s="46">
        <v>92080660</v>
      </c>
      <c r="F52" s="46">
        <v>53101504</v>
      </c>
      <c r="G52" s="116" t="s">
        <v>219</v>
      </c>
      <c r="H52" s="57" t="s">
        <v>134</v>
      </c>
      <c r="I52" s="48">
        <v>30</v>
      </c>
      <c r="J52" s="49">
        <v>10000</v>
      </c>
      <c r="K52" s="50">
        <f t="shared" si="0"/>
        <v>300000</v>
      </c>
      <c r="L52" s="84" t="str">
        <f t="shared" si="1"/>
        <v>I y II Semestre 2016</v>
      </c>
      <c r="M52" s="84" t="s">
        <v>13</v>
      </c>
      <c r="N52" s="3"/>
      <c r="O52" s="3"/>
    </row>
    <row r="53" spans="1:15" s="1" customFormat="1" ht="76.5" x14ac:dyDescent="0.2">
      <c r="A53" s="20" t="s">
        <v>131</v>
      </c>
      <c r="B53" s="66">
        <v>29904</v>
      </c>
      <c r="C53" s="46" t="s">
        <v>38</v>
      </c>
      <c r="D53" s="101" t="s">
        <v>142</v>
      </c>
      <c r="E53" s="46" t="s">
        <v>384</v>
      </c>
      <c r="F53" s="46" t="s">
        <v>385</v>
      </c>
      <c r="G53" s="116" t="s">
        <v>220</v>
      </c>
      <c r="H53" s="57" t="s">
        <v>221</v>
      </c>
      <c r="I53" s="48">
        <v>300</v>
      </c>
      <c r="J53" s="49">
        <v>25000</v>
      </c>
      <c r="K53" s="50">
        <f t="shared" si="0"/>
        <v>7500000</v>
      </c>
      <c r="L53" s="84" t="str">
        <f t="shared" si="1"/>
        <v>I y II Semestre 2016</v>
      </c>
      <c r="M53" s="84" t="s">
        <v>13</v>
      </c>
      <c r="N53" s="3"/>
      <c r="O53" s="3"/>
    </row>
    <row r="54" spans="1:15" s="1" customFormat="1" ht="63.75" x14ac:dyDescent="0.2">
      <c r="A54" s="20" t="s">
        <v>131</v>
      </c>
      <c r="B54" s="66">
        <v>29904</v>
      </c>
      <c r="C54" s="46" t="s">
        <v>38</v>
      </c>
      <c r="D54" s="101" t="s">
        <v>222</v>
      </c>
      <c r="E54" s="46">
        <v>92080657</v>
      </c>
      <c r="F54" s="46">
        <v>53111801</v>
      </c>
      <c r="G54" s="116" t="s">
        <v>223</v>
      </c>
      <c r="H54" s="57" t="s">
        <v>221</v>
      </c>
      <c r="I54" s="48">
        <v>125</v>
      </c>
      <c r="J54" s="49">
        <v>5000</v>
      </c>
      <c r="K54" s="50">
        <f t="shared" si="0"/>
        <v>625000</v>
      </c>
      <c r="L54" s="84" t="str">
        <f t="shared" si="1"/>
        <v>I y II Semestre 2016</v>
      </c>
      <c r="M54" s="84" t="s">
        <v>13</v>
      </c>
      <c r="N54" s="3"/>
      <c r="O54" s="3"/>
    </row>
    <row r="55" spans="1:15" s="1" customFormat="1" ht="51" x14ac:dyDescent="0.2">
      <c r="A55" s="20" t="s">
        <v>131</v>
      </c>
      <c r="B55" s="66">
        <v>29904</v>
      </c>
      <c r="C55" s="46" t="s">
        <v>224</v>
      </c>
      <c r="D55" s="101" t="s">
        <v>19</v>
      </c>
      <c r="E55" s="46">
        <v>92080324</v>
      </c>
      <c r="F55" s="46">
        <v>52121509</v>
      </c>
      <c r="G55" s="116" t="s">
        <v>225</v>
      </c>
      <c r="H55" s="57" t="s">
        <v>134</v>
      </c>
      <c r="I55" s="48">
        <v>125</v>
      </c>
      <c r="J55" s="49">
        <v>2000</v>
      </c>
      <c r="K55" s="50">
        <f t="shared" si="0"/>
        <v>250000</v>
      </c>
      <c r="L55" s="84" t="str">
        <f t="shared" si="1"/>
        <v>I y II Semestre 2016</v>
      </c>
      <c r="M55" s="84" t="s">
        <v>13</v>
      </c>
      <c r="N55" s="3"/>
      <c r="O55" s="3"/>
    </row>
    <row r="56" spans="1:15" s="1" customFormat="1" ht="63.75" x14ac:dyDescent="0.2">
      <c r="A56" s="20" t="s">
        <v>131</v>
      </c>
      <c r="B56" s="66">
        <v>29904</v>
      </c>
      <c r="C56" s="46" t="s">
        <v>224</v>
      </c>
      <c r="D56" s="101" t="s">
        <v>17</v>
      </c>
      <c r="E56" s="46">
        <v>92080325</v>
      </c>
      <c r="F56" s="46">
        <v>52121509</v>
      </c>
      <c r="G56" s="116" t="s">
        <v>226</v>
      </c>
      <c r="H56" s="47" t="s">
        <v>134</v>
      </c>
      <c r="I56" s="48">
        <v>10</v>
      </c>
      <c r="J56" s="49">
        <v>3500</v>
      </c>
      <c r="K56" s="50">
        <f t="shared" si="0"/>
        <v>35000</v>
      </c>
      <c r="L56" s="84" t="str">
        <f t="shared" si="1"/>
        <v>I y II Semestre 2016</v>
      </c>
      <c r="M56" s="84" t="s">
        <v>13</v>
      </c>
      <c r="N56" s="3"/>
      <c r="O56" s="3"/>
    </row>
    <row r="57" spans="1:15" s="1" customFormat="1" ht="76.5" x14ac:dyDescent="0.2">
      <c r="A57" s="20" t="s">
        <v>131</v>
      </c>
      <c r="B57" s="66">
        <v>29904</v>
      </c>
      <c r="C57" s="46" t="s">
        <v>227</v>
      </c>
      <c r="D57" s="101" t="s">
        <v>22</v>
      </c>
      <c r="E57" s="46">
        <v>92080667</v>
      </c>
      <c r="F57" s="46">
        <v>53102304</v>
      </c>
      <c r="G57" s="116" t="s">
        <v>228</v>
      </c>
      <c r="H57" s="47" t="s">
        <v>134</v>
      </c>
      <c r="I57" s="48">
        <v>100</v>
      </c>
      <c r="J57" s="49">
        <v>2500</v>
      </c>
      <c r="K57" s="50">
        <f t="shared" si="0"/>
        <v>250000</v>
      </c>
      <c r="L57" s="84" t="str">
        <f t="shared" si="1"/>
        <v>I y II Semestre 2016</v>
      </c>
      <c r="M57" s="84" t="s">
        <v>13</v>
      </c>
      <c r="N57" s="3"/>
      <c r="O57" s="3"/>
    </row>
    <row r="58" spans="1:15" s="1" customFormat="1" ht="76.5" x14ac:dyDescent="0.2">
      <c r="A58" s="20" t="s">
        <v>131</v>
      </c>
      <c r="B58" s="66">
        <v>29904</v>
      </c>
      <c r="C58" s="46" t="s">
        <v>227</v>
      </c>
      <c r="D58" s="101" t="s">
        <v>17</v>
      </c>
      <c r="E58" s="46">
        <v>92080669</v>
      </c>
      <c r="F58" s="46">
        <v>53102303</v>
      </c>
      <c r="G58" s="116" t="s">
        <v>229</v>
      </c>
      <c r="H58" s="56" t="s">
        <v>134</v>
      </c>
      <c r="I58" s="48">
        <v>35</v>
      </c>
      <c r="J58" s="49">
        <v>3000</v>
      </c>
      <c r="K58" s="50">
        <f t="shared" si="0"/>
        <v>105000</v>
      </c>
      <c r="L58" s="84" t="str">
        <f t="shared" si="1"/>
        <v>I y II Semestre 2016</v>
      </c>
      <c r="M58" s="84" t="s">
        <v>13</v>
      </c>
      <c r="N58" s="3"/>
      <c r="O58" s="3"/>
    </row>
    <row r="59" spans="1:15" s="1" customFormat="1" ht="76.5" x14ac:dyDescent="0.2">
      <c r="A59" s="20" t="s">
        <v>131</v>
      </c>
      <c r="B59" s="66">
        <v>29904</v>
      </c>
      <c r="C59" s="46" t="s">
        <v>227</v>
      </c>
      <c r="D59" s="101" t="s">
        <v>17</v>
      </c>
      <c r="E59" s="46">
        <v>92080672</v>
      </c>
      <c r="F59" s="46">
        <v>53102303</v>
      </c>
      <c r="G59" s="116" t="s">
        <v>230</v>
      </c>
      <c r="H59" s="56" t="s">
        <v>134</v>
      </c>
      <c r="I59" s="48">
        <v>20</v>
      </c>
      <c r="J59" s="49">
        <v>1500</v>
      </c>
      <c r="K59" s="50">
        <f t="shared" si="0"/>
        <v>30000</v>
      </c>
      <c r="L59" s="84" t="str">
        <f t="shared" si="1"/>
        <v>I y II Semestre 2016</v>
      </c>
      <c r="M59" s="84" t="s">
        <v>13</v>
      </c>
      <c r="N59" s="3"/>
      <c r="O59" s="3"/>
    </row>
    <row r="60" spans="1:15" s="1" customFormat="1" ht="76.5" x14ac:dyDescent="0.2">
      <c r="A60" s="20" t="s">
        <v>131</v>
      </c>
      <c r="B60" s="66">
        <v>29904</v>
      </c>
      <c r="C60" s="46" t="s">
        <v>227</v>
      </c>
      <c r="D60" s="101" t="s">
        <v>17</v>
      </c>
      <c r="E60" s="46">
        <v>92080671</v>
      </c>
      <c r="F60" s="46">
        <v>53102303</v>
      </c>
      <c r="G60" s="116" t="s">
        <v>231</v>
      </c>
      <c r="H60" s="56" t="s">
        <v>134</v>
      </c>
      <c r="I60" s="48">
        <v>45</v>
      </c>
      <c r="J60" s="49">
        <v>1500</v>
      </c>
      <c r="K60" s="50">
        <f t="shared" si="0"/>
        <v>67500</v>
      </c>
      <c r="L60" s="84" t="str">
        <f t="shared" si="1"/>
        <v>I y II Semestre 2016</v>
      </c>
      <c r="M60" s="84" t="s">
        <v>13</v>
      </c>
      <c r="N60" s="3"/>
      <c r="O60" s="3"/>
    </row>
    <row r="61" spans="1:15" s="1" customFormat="1" ht="76.5" x14ac:dyDescent="0.2">
      <c r="A61" s="20" t="s">
        <v>131</v>
      </c>
      <c r="B61" s="66">
        <v>29904</v>
      </c>
      <c r="C61" s="46" t="s">
        <v>227</v>
      </c>
      <c r="D61" s="101" t="s">
        <v>232</v>
      </c>
      <c r="E61" s="47">
        <v>92081039</v>
      </c>
      <c r="F61" s="47">
        <v>53102302</v>
      </c>
      <c r="G61" s="116" t="s">
        <v>233</v>
      </c>
      <c r="H61" s="56" t="s">
        <v>134</v>
      </c>
      <c r="I61" s="48">
        <v>300</v>
      </c>
      <c r="J61" s="49">
        <v>2000</v>
      </c>
      <c r="K61" s="50">
        <f t="shared" si="0"/>
        <v>600000</v>
      </c>
      <c r="L61" s="84" t="str">
        <f t="shared" si="1"/>
        <v>I y II Semestre 2016</v>
      </c>
      <c r="M61" s="84" t="s">
        <v>13</v>
      </c>
      <c r="N61" s="3"/>
      <c r="O61" s="3"/>
    </row>
    <row r="62" spans="1:15" s="1" customFormat="1" ht="89.25" x14ac:dyDescent="0.2">
      <c r="A62" s="20" t="s">
        <v>131</v>
      </c>
      <c r="B62" s="66">
        <v>29904</v>
      </c>
      <c r="C62" s="46" t="s">
        <v>16</v>
      </c>
      <c r="D62" s="101" t="s">
        <v>234</v>
      </c>
      <c r="E62" s="47">
        <v>92080670</v>
      </c>
      <c r="F62" s="47">
        <v>53102902</v>
      </c>
      <c r="G62" s="116" t="s">
        <v>235</v>
      </c>
      <c r="H62" s="57" t="s">
        <v>134</v>
      </c>
      <c r="I62" s="48">
        <v>300</v>
      </c>
      <c r="J62" s="49">
        <v>3500</v>
      </c>
      <c r="K62" s="50">
        <f t="shared" si="0"/>
        <v>1050000</v>
      </c>
      <c r="L62" s="84" t="str">
        <f t="shared" si="1"/>
        <v>I y II Semestre 2016</v>
      </c>
      <c r="M62" s="84" t="s">
        <v>13</v>
      </c>
      <c r="N62" s="3"/>
      <c r="O62" s="3"/>
    </row>
    <row r="63" spans="1:15" s="1" customFormat="1" ht="38.25" x14ac:dyDescent="0.2">
      <c r="A63" s="20" t="s">
        <v>131</v>
      </c>
      <c r="B63" s="52">
        <v>29904</v>
      </c>
      <c r="C63" s="46" t="s">
        <v>16</v>
      </c>
      <c r="D63" s="101" t="s">
        <v>19</v>
      </c>
      <c r="E63" s="46" t="s">
        <v>386</v>
      </c>
      <c r="F63" s="46">
        <v>92028811</v>
      </c>
      <c r="G63" s="53" t="s">
        <v>236</v>
      </c>
      <c r="H63" s="47" t="s">
        <v>134</v>
      </c>
      <c r="I63" s="52">
        <v>19</v>
      </c>
      <c r="J63" s="54">
        <v>5662</v>
      </c>
      <c r="K63" s="50">
        <f t="shared" si="0"/>
        <v>107578</v>
      </c>
      <c r="L63" s="84" t="str">
        <f t="shared" si="1"/>
        <v>I y II Semestre 2016</v>
      </c>
      <c r="M63" s="84" t="s">
        <v>13</v>
      </c>
      <c r="N63" s="3"/>
      <c r="O63" s="3"/>
    </row>
    <row r="64" spans="1:15" s="30" customFormat="1" ht="93.75" customHeight="1" x14ac:dyDescent="0.2">
      <c r="A64" s="117" t="s">
        <v>131</v>
      </c>
      <c r="B64" s="66">
        <v>29905</v>
      </c>
      <c r="C64" s="46" t="s">
        <v>32</v>
      </c>
      <c r="D64" s="106">
        <v>240</v>
      </c>
      <c r="E64" s="107" t="s">
        <v>380</v>
      </c>
      <c r="F64" s="107">
        <v>92016253</v>
      </c>
      <c r="G64" s="116" t="s">
        <v>237</v>
      </c>
      <c r="H64" s="47" t="s">
        <v>134</v>
      </c>
      <c r="I64" s="48">
        <v>1000</v>
      </c>
      <c r="J64" s="49">
        <v>400</v>
      </c>
      <c r="K64" s="50">
        <f t="shared" si="0"/>
        <v>400000</v>
      </c>
      <c r="L64" s="84" t="str">
        <f t="shared" si="1"/>
        <v>I y II Semestre 2016</v>
      </c>
      <c r="M64" s="84" t="s">
        <v>13</v>
      </c>
      <c r="N64" s="120"/>
      <c r="O64" s="120"/>
    </row>
    <row r="65" spans="1:15" s="30" customFormat="1" ht="51" x14ac:dyDescent="0.2">
      <c r="A65" s="117" t="s">
        <v>131</v>
      </c>
      <c r="B65" s="66">
        <v>29999</v>
      </c>
      <c r="C65" s="46" t="s">
        <v>16</v>
      </c>
      <c r="D65" s="108">
        <v>90301</v>
      </c>
      <c r="E65" s="109" t="s">
        <v>387</v>
      </c>
      <c r="F65" s="109">
        <v>92096397</v>
      </c>
      <c r="G65" s="116" t="s">
        <v>238</v>
      </c>
      <c r="H65" s="47" t="s">
        <v>134</v>
      </c>
      <c r="I65" s="48">
        <v>300</v>
      </c>
      <c r="J65" s="49">
        <v>900</v>
      </c>
      <c r="K65" s="50">
        <f t="shared" si="0"/>
        <v>270000</v>
      </c>
      <c r="L65" s="84" t="str">
        <f t="shared" si="1"/>
        <v>I y II Semestre 2016</v>
      </c>
      <c r="M65" s="84" t="s">
        <v>13</v>
      </c>
      <c r="N65" s="120"/>
      <c r="O65" s="120"/>
    </row>
    <row r="66" spans="1:15" s="30" customFormat="1" ht="51" x14ac:dyDescent="0.2">
      <c r="A66" s="117" t="s">
        <v>131</v>
      </c>
      <c r="B66" s="66">
        <v>29999</v>
      </c>
      <c r="C66" s="46" t="s">
        <v>16</v>
      </c>
      <c r="D66" s="108">
        <v>90301</v>
      </c>
      <c r="E66" s="109">
        <v>53131606</v>
      </c>
      <c r="F66" s="109">
        <v>92096396</v>
      </c>
      <c r="G66" s="116" t="s">
        <v>239</v>
      </c>
      <c r="H66" s="47" t="s">
        <v>134</v>
      </c>
      <c r="I66" s="48">
        <v>250</v>
      </c>
      <c r="J66" s="49">
        <v>900</v>
      </c>
      <c r="K66" s="50">
        <f t="shared" si="0"/>
        <v>225000</v>
      </c>
      <c r="L66" s="84" t="str">
        <f t="shared" si="1"/>
        <v>I y II Semestre 2016</v>
      </c>
      <c r="M66" s="84" t="s">
        <v>13</v>
      </c>
      <c r="N66" s="120"/>
      <c r="O66" s="120"/>
    </row>
    <row r="67" spans="1:15" s="30" customFormat="1" ht="38.25" x14ac:dyDescent="0.2">
      <c r="A67" s="117" t="s">
        <v>131</v>
      </c>
      <c r="B67" s="66">
        <v>29999</v>
      </c>
      <c r="C67" s="46" t="s">
        <v>16</v>
      </c>
      <c r="D67" s="110">
        <v>90302</v>
      </c>
      <c r="E67" s="111" t="s">
        <v>388</v>
      </c>
      <c r="F67" s="111">
        <v>92096395</v>
      </c>
      <c r="G67" s="116" t="s">
        <v>240</v>
      </c>
      <c r="H67" s="47" t="s">
        <v>134</v>
      </c>
      <c r="I67" s="48">
        <v>1200</v>
      </c>
      <c r="J67" s="49">
        <v>500</v>
      </c>
      <c r="K67" s="50">
        <f t="shared" si="0"/>
        <v>600000</v>
      </c>
      <c r="L67" s="84" t="str">
        <f t="shared" si="1"/>
        <v>I y II Semestre 2016</v>
      </c>
      <c r="M67" s="84" t="s">
        <v>13</v>
      </c>
      <c r="N67" s="120"/>
      <c r="O67" s="120"/>
    </row>
    <row r="68" spans="1:15" s="1" customFormat="1" ht="38.25" x14ac:dyDescent="0.2">
      <c r="A68" s="117" t="s">
        <v>131</v>
      </c>
      <c r="B68" s="52">
        <v>29999</v>
      </c>
      <c r="C68" s="46" t="s">
        <v>180</v>
      </c>
      <c r="D68" s="101" t="s">
        <v>36</v>
      </c>
      <c r="E68" s="46" t="s">
        <v>389</v>
      </c>
      <c r="F68" s="46">
        <v>92037290</v>
      </c>
      <c r="G68" s="53" t="s">
        <v>390</v>
      </c>
      <c r="H68" s="47" t="s">
        <v>134</v>
      </c>
      <c r="I68" s="52">
        <v>21</v>
      </c>
      <c r="J68" s="54">
        <v>15000</v>
      </c>
      <c r="K68" s="50">
        <f t="shared" ref="K68:K79" si="2">+J68*I68</f>
        <v>315000</v>
      </c>
      <c r="L68" s="84" t="str">
        <f t="shared" si="1"/>
        <v>I y II Semestre 2016</v>
      </c>
      <c r="M68" s="84" t="s">
        <v>13</v>
      </c>
      <c r="N68" s="3"/>
      <c r="O68" s="3"/>
    </row>
    <row r="69" spans="1:15" s="1" customFormat="1" ht="38.25" x14ac:dyDescent="0.2">
      <c r="A69" s="117" t="s">
        <v>131</v>
      </c>
      <c r="B69" s="52">
        <v>29999</v>
      </c>
      <c r="C69" s="46" t="s">
        <v>180</v>
      </c>
      <c r="D69" s="101" t="s">
        <v>27</v>
      </c>
      <c r="E69" s="46">
        <v>48181507</v>
      </c>
      <c r="F69" s="46">
        <v>92061015</v>
      </c>
      <c r="G69" s="53" t="s">
        <v>241</v>
      </c>
      <c r="H69" s="47" t="s">
        <v>134</v>
      </c>
      <c r="I69" s="52">
        <v>2</v>
      </c>
      <c r="J69" s="54">
        <v>200000</v>
      </c>
      <c r="K69" s="50">
        <f t="shared" si="2"/>
        <v>400000</v>
      </c>
      <c r="L69" s="84" t="str">
        <f t="shared" ref="L69:L132" si="3">+L68</f>
        <v>I y II Semestre 2016</v>
      </c>
      <c r="M69" s="84" t="s">
        <v>13</v>
      </c>
      <c r="N69" s="3"/>
      <c r="O69" s="3"/>
    </row>
    <row r="70" spans="1:15" s="1" customFormat="1" ht="38.25" x14ac:dyDescent="0.2">
      <c r="A70" s="117" t="s">
        <v>131</v>
      </c>
      <c r="B70" s="52">
        <v>29999</v>
      </c>
      <c r="C70" s="46" t="s">
        <v>180</v>
      </c>
      <c r="D70" s="101" t="s">
        <v>36</v>
      </c>
      <c r="E70" s="46" t="s">
        <v>391</v>
      </c>
      <c r="F70" s="46" t="s">
        <v>392</v>
      </c>
      <c r="G70" s="53" t="s">
        <v>242</v>
      </c>
      <c r="H70" s="47" t="s">
        <v>134</v>
      </c>
      <c r="I70" s="52">
        <v>1</v>
      </c>
      <c r="J70" s="54">
        <v>250000</v>
      </c>
      <c r="K70" s="50">
        <f t="shared" si="2"/>
        <v>250000</v>
      </c>
      <c r="L70" s="84" t="str">
        <f t="shared" si="3"/>
        <v>I y II Semestre 2016</v>
      </c>
      <c r="M70" s="84" t="s">
        <v>13</v>
      </c>
      <c r="N70" s="3"/>
      <c r="O70" s="3"/>
    </row>
    <row r="71" spans="1:15" s="1" customFormat="1" ht="38.25" x14ac:dyDescent="0.2">
      <c r="A71" s="20" t="s">
        <v>131</v>
      </c>
      <c r="B71" s="52">
        <v>29999</v>
      </c>
      <c r="C71" s="46" t="s">
        <v>243</v>
      </c>
      <c r="D71" s="101" t="s">
        <v>59</v>
      </c>
      <c r="E71" s="46" t="s">
        <v>393</v>
      </c>
      <c r="F71" s="46">
        <v>92006733</v>
      </c>
      <c r="G71" s="53" t="s">
        <v>244</v>
      </c>
      <c r="H71" s="56" t="s">
        <v>134</v>
      </c>
      <c r="I71" s="52">
        <v>200</v>
      </c>
      <c r="J71" s="54">
        <v>8000</v>
      </c>
      <c r="K71" s="50">
        <f t="shared" si="2"/>
        <v>1600000</v>
      </c>
      <c r="L71" s="84" t="str">
        <f t="shared" si="3"/>
        <v>I y II Semestre 2016</v>
      </c>
      <c r="M71" s="84" t="s">
        <v>13</v>
      </c>
      <c r="N71" s="3"/>
      <c r="O71" s="3"/>
    </row>
    <row r="72" spans="1:15" s="1" customFormat="1" ht="38.25" x14ac:dyDescent="0.2">
      <c r="A72" s="20" t="s">
        <v>131</v>
      </c>
      <c r="B72" s="52">
        <v>29999</v>
      </c>
      <c r="C72" s="46" t="s">
        <v>243</v>
      </c>
      <c r="D72" s="101" t="s">
        <v>245</v>
      </c>
      <c r="E72" s="46" t="s">
        <v>394</v>
      </c>
      <c r="F72" s="46">
        <v>92021619</v>
      </c>
      <c r="G72" s="53" t="s">
        <v>246</v>
      </c>
      <c r="H72" s="56" t="s">
        <v>134</v>
      </c>
      <c r="I72" s="52">
        <v>15</v>
      </c>
      <c r="J72" s="54">
        <v>8000</v>
      </c>
      <c r="K72" s="50">
        <f t="shared" si="2"/>
        <v>120000</v>
      </c>
      <c r="L72" s="84" t="str">
        <f t="shared" si="3"/>
        <v>I y II Semestre 2016</v>
      </c>
      <c r="M72" s="84" t="s">
        <v>13</v>
      </c>
      <c r="N72" s="3"/>
      <c r="O72" s="3"/>
    </row>
    <row r="73" spans="1:15" s="1" customFormat="1" ht="38.25" x14ac:dyDescent="0.2">
      <c r="A73" s="117" t="s">
        <v>131</v>
      </c>
      <c r="B73" s="52">
        <v>29999</v>
      </c>
      <c r="C73" s="46" t="s">
        <v>243</v>
      </c>
      <c r="D73" s="101" t="s">
        <v>59</v>
      </c>
      <c r="E73" s="46" t="s">
        <v>395</v>
      </c>
      <c r="F73" s="46">
        <v>92061788</v>
      </c>
      <c r="G73" s="53" t="s">
        <v>247</v>
      </c>
      <c r="H73" s="47" t="s">
        <v>134</v>
      </c>
      <c r="I73" s="52">
        <v>15</v>
      </c>
      <c r="J73" s="54">
        <v>8000</v>
      </c>
      <c r="K73" s="50">
        <f t="shared" si="2"/>
        <v>120000</v>
      </c>
      <c r="L73" s="84" t="str">
        <f t="shared" si="3"/>
        <v>I y II Semestre 2016</v>
      </c>
      <c r="M73" s="84" t="s">
        <v>13</v>
      </c>
      <c r="N73" s="3"/>
      <c r="O73" s="3"/>
    </row>
    <row r="74" spans="1:15" s="1" customFormat="1" ht="114.75" x14ac:dyDescent="0.2">
      <c r="A74" s="117" t="s">
        <v>131</v>
      </c>
      <c r="B74" s="47">
        <v>29999</v>
      </c>
      <c r="C74" s="46" t="s">
        <v>37</v>
      </c>
      <c r="D74" s="101" t="s">
        <v>248</v>
      </c>
      <c r="E74" s="46" t="s">
        <v>391</v>
      </c>
      <c r="F74" s="46">
        <v>92061918</v>
      </c>
      <c r="G74" s="53" t="s">
        <v>249</v>
      </c>
      <c r="H74" s="53" t="s">
        <v>134</v>
      </c>
      <c r="I74" s="47">
        <v>1</v>
      </c>
      <c r="J74" s="58">
        <v>250000</v>
      </c>
      <c r="K74" s="58">
        <f t="shared" si="2"/>
        <v>250000</v>
      </c>
      <c r="L74" s="84" t="str">
        <f t="shared" si="3"/>
        <v>I y II Semestre 2016</v>
      </c>
      <c r="M74" s="84" t="s">
        <v>13</v>
      </c>
      <c r="N74" s="3"/>
      <c r="O74" s="3"/>
    </row>
    <row r="75" spans="1:15" s="1" customFormat="1" ht="140.25" x14ac:dyDescent="0.2">
      <c r="A75" s="117" t="s">
        <v>131</v>
      </c>
      <c r="B75" s="66">
        <v>50103</v>
      </c>
      <c r="C75" s="46" t="s">
        <v>210</v>
      </c>
      <c r="D75" s="101" t="s">
        <v>22</v>
      </c>
      <c r="E75" s="46" t="s">
        <v>396</v>
      </c>
      <c r="F75" s="46">
        <v>92087341</v>
      </c>
      <c r="G75" s="116" t="s">
        <v>250</v>
      </c>
      <c r="H75" s="47" t="s">
        <v>134</v>
      </c>
      <c r="I75" s="48">
        <v>15</v>
      </c>
      <c r="J75" s="49">
        <v>100000</v>
      </c>
      <c r="K75" s="50">
        <f t="shared" si="2"/>
        <v>1500000</v>
      </c>
      <c r="L75" s="84" t="str">
        <f t="shared" si="3"/>
        <v>I y II Semestre 2016</v>
      </c>
      <c r="M75" s="84" t="s">
        <v>13</v>
      </c>
      <c r="N75" s="3"/>
      <c r="O75" s="3"/>
    </row>
    <row r="76" spans="1:15" s="1" customFormat="1" ht="38.25" x14ac:dyDescent="0.2">
      <c r="A76" s="117" t="s">
        <v>131</v>
      </c>
      <c r="B76" s="66">
        <v>50103</v>
      </c>
      <c r="C76" s="46" t="s">
        <v>214</v>
      </c>
      <c r="D76" s="101" t="s">
        <v>142</v>
      </c>
      <c r="E76" s="47">
        <v>43223207</v>
      </c>
      <c r="F76" s="47">
        <v>92024476</v>
      </c>
      <c r="G76" s="116" t="s">
        <v>251</v>
      </c>
      <c r="H76" s="47" t="s">
        <v>134</v>
      </c>
      <c r="I76" s="48">
        <v>1</v>
      </c>
      <c r="J76" s="49">
        <v>550000</v>
      </c>
      <c r="K76" s="50">
        <f t="shared" si="2"/>
        <v>550000</v>
      </c>
      <c r="L76" s="84" t="str">
        <f t="shared" si="3"/>
        <v>I y II Semestre 2016</v>
      </c>
      <c r="M76" s="84" t="s">
        <v>13</v>
      </c>
      <c r="N76" s="3"/>
      <c r="O76" s="3"/>
    </row>
    <row r="77" spans="1:15" s="1" customFormat="1" ht="38.25" x14ac:dyDescent="0.2">
      <c r="A77" s="117" t="s">
        <v>131</v>
      </c>
      <c r="B77" s="66">
        <v>50199</v>
      </c>
      <c r="C77" s="46" t="s">
        <v>16</v>
      </c>
      <c r="D77" s="101" t="s">
        <v>252</v>
      </c>
      <c r="E77" s="46" t="s">
        <v>397</v>
      </c>
      <c r="F77" s="46" t="s">
        <v>398</v>
      </c>
      <c r="G77" s="118" t="s">
        <v>253</v>
      </c>
      <c r="H77" s="47" t="s">
        <v>134</v>
      </c>
      <c r="I77" s="47">
        <v>2</v>
      </c>
      <c r="J77" s="58">
        <v>150000</v>
      </c>
      <c r="K77" s="58">
        <f t="shared" si="2"/>
        <v>300000</v>
      </c>
      <c r="L77" s="84" t="str">
        <f t="shared" si="3"/>
        <v>I y II Semestre 2016</v>
      </c>
      <c r="M77" s="84"/>
      <c r="N77" s="3"/>
      <c r="O77" s="3"/>
    </row>
    <row r="78" spans="1:15" s="1" customFormat="1" ht="38.25" x14ac:dyDescent="0.2">
      <c r="A78" s="117" t="s">
        <v>131</v>
      </c>
      <c r="B78" s="66">
        <v>50199</v>
      </c>
      <c r="C78" s="46" t="s">
        <v>16</v>
      </c>
      <c r="D78" s="101" t="s">
        <v>254</v>
      </c>
      <c r="E78" s="46" t="s">
        <v>399</v>
      </c>
      <c r="F78" s="46" t="s">
        <v>400</v>
      </c>
      <c r="G78" s="118" t="s">
        <v>255</v>
      </c>
      <c r="H78" s="47" t="s">
        <v>134</v>
      </c>
      <c r="I78" s="47">
        <v>2</v>
      </c>
      <c r="J78" s="58">
        <v>150001</v>
      </c>
      <c r="K78" s="58">
        <f t="shared" si="2"/>
        <v>300002</v>
      </c>
      <c r="L78" s="84" t="str">
        <f t="shared" si="3"/>
        <v>I y II Semestre 2016</v>
      </c>
      <c r="M78" s="84"/>
      <c r="N78" s="3"/>
      <c r="O78" s="3"/>
    </row>
    <row r="79" spans="1:15" s="1" customFormat="1" ht="63.75" x14ac:dyDescent="0.2">
      <c r="A79" s="117" t="s">
        <v>131</v>
      </c>
      <c r="B79" s="47">
        <v>92002</v>
      </c>
      <c r="C79" s="46" t="s">
        <v>256</v>
      </c>
      <c r="D79" s="101" t="s">
        <v>257</v>
      </c>
      <c r="E79" s="46">
        <v>48101516</v>
      </c>
      <c r="F79" s="46" t="s">
        <v>401</v>
      </c>
      <c r="G79" s="121" t="s">
        <v>258</v>
      </c>
      <c r="H79" s="47" t="s">
        <v>134</v>
      </c>
      <c r="I79" s="47">
        <v>15</v>
      </c>
      <c r="J79" s="54">
        <v>50000</v>
      </c>
      <c r="K79" s="50">
        <f t="shared" si="2"/>
        <v>750000</v>
      </c>
      <c r="L79" s="84" t="str">
        <f t="shared" si="3"/>
        <v>I y II Semestre 2016</v>
      </c>
      <c r="M79" s="84" t="s">
        <v>13</v>
      </c>
      <c r="N79" s="3"/>
      <c r="O79" s="3"/>
    </row>
    <row r="80" spans="1:15" ht="38.25" x14ac:dyDescent="0.25">
      <c r="A80" s="117" t="s">
        <v>131</v>
      </c>
      <c r="B80" s="47"/>
      <c r="C80" s="46"/>
      <c r="D80" s="46"/>
      <c r="E80" s="46"/>
      <c r="F80" s="46"/>
      <c r="G80" s="53"/>
      <c r="H80" s="47"/>
      <c r="I80" s="47"/>
      <c r="J80" s="58"/>
      <c r="K80" s="122">
        <f>SUM(K4:K79)</f>
        <v>44152600</v>
      </c>
      <c r="L80" s="84" t="str">
        <f t="shared" si="3"/>
        <v>I y II Semestre 2016</v>
      </c>
      <c r="M80" s="84" t="s">
        <v>13</v>
      </c>
    </row>
    <row r="81" spans="1:13" ht="38.25" x14ac:dyDescent="0.25">
      <c r="A81" s="117" t="s">
        <v>131</v>
      </c>
      <c r="B81" s="47"/>
      <c r="C81" s="46"/>
      <c r="D81" s="46"/>
      <c r="E81" s="46"/>
      <c r="F81" s="46"/>
      <c r="G81" s="53"/>
      <c r="H81" s="47"/>
      <c r="I81" s="47"/>
      <c r="J81" s="58"/>
      <c r="K81" s="58"/>
      <c r="L81" s="84" t="str">
        <f t="shared" si="3"/>
        <v>I y II Semestre 2016</v>
      </c>
      <c r="M81" s="84" t="s">
        <v>13</v>
      </c>
    </row>
    <row r="82" spans="1:13" ht="38.25" x14ac:dyDescent="0.25">
      <c r="A82" s="117" t="s">
        <v>131</v>
      </c>
      <c r="B82" s="47"/>
      <c r="C82" s="46"/>
      <c r="D82" s="46"/>
      <c r="E82" s="46"/>
      <c r="F82" s="46"/>
      <c r="G82" s="53"/>
      <c r="H82" s="47"/>
      <c r="I82" s="47"/>
      <c r="J82" s="58"/>
      <c r="K82" s="58"/>
      <c r="L82" s="84" t="str">
        <f t="shared" si="3"/>
        <v>I y II Semestre 2016</v>
      </c>
      <c r="M82" s="84" t="s">
        <v>13</v>
      </c>
    </row>
    <row r="83" spans="1:13" ht="38.25" x14ac:dyDescent="0.25">
      <c r="A83" s="117" t="s">
        <v>131</v>
      </c>
      <c r="B83" s="47"/>
      <c r="C83" s="46"/>
      <c r="D83" s="46"/>
      <c r="E83" s="46"/>
      <c r="F83" s="46"/>
      <c r="G83" s="53"/>
      <c r="H83" s="47"/>
      <c r="I83" s="47"/>
      <c r="J83" s="58"/>
      <c r="K83" s="58"/>
      <c r="L83" s="84" t="str">
        <f t="shared" si="3"/>
        <v>I y II Semestre 2016</v>
      </c>
      <c r="M83" s="84" t="s">
        <v>13</v>
      </c>
    </row>
    <row r="84" spans="1:13" ht="38.25" x14ac:dyDescent="0.25">
      <c r="A84" s="117" t="s">
        <v>131</v>
      </c>
      <c r="B84" s="47"/>
      <c r="C84" s="46"/>
      <c r="D84" s="46"/>
      <c r="E84" s="46"/>
      <c r="F84" s="46"/>
      <c r="G84" s="53"/>
      <c r="H84" s="47"/>
      <c r="I84" s="47"/>
      <c r="J84" s="58"/>
      <c r="K84" s="58"/>
      <c r="L84" s="84" t="str">
        <f t="shared" si="3"/>
        <v>I y II Semestre 2016</v>
      </c>
      <c r="M84" s="84" t="s">
        <v>13</v>
      </c>
    </row>
    <row r="85" spans="1:13" ht="38.25" x14ac:dyDescent="0.25">
      <c r="A85" s="117" t="s">
        <v>131</v>
      </c>
      <c r="B85" s="47"/>
      <c r="C85" s="46"/>
      <c r="D85" s="46"/>
      <c r="E85" s="46"/>
      <c r="F85" s="46"/>
      <c r="G85" s="53"/>
      <c r="H85" s="47"/>
      <c r="I85" s="47"/>
      <c r="J85" s="58"/>
      <c r="K85" s="58"/>
      <c r="L85" s="84" t="str">
        <f t="shared" si="3"/>
        <v>I y II Semestre 2016</v>
      </c>
      <c r="M85" s="84" t="s">
        <v>13</v>
      </c>
    </row>
    <row r="86" spans="1:13" ht="38.25" x14ac:dyDescent="0.25">
      <c r="A86" s="117" t="s">
        <v>131</v>
      </c>
      <c r="B86" s="47"/>
      <c r="C86" s="46"/>
      <c r="D86" s="46"/>
      <c r="E86" s="46"/>
      <c r="F86" s="46"/>
      <c r="G86" s="53"/>
      <c r="H86" s="47"/>
      <c r="I86" s="47"/>
      <c r="J86" s="58"/>
      <c r="K86" s="58"/>
      <c r="L86" s="84" t="str">
        <f t="shared" si="3"/>
        <v>I y II Semestre 2016</v>
      </c>
      <c r="M86" s="84" t="s">
        <v>13</v>
      </c>
    </row>
    <row r="87" spans="1:13" ht="38.25" x14ac:dyDescent="0.25">
      <c r="A87" s="117" t="s">
        <v>131</v>
      </c>
      <c r="B87" s="47"/>
      <c r="C87" s="46"/>
      <c r="D87" s="46"/>
      <c r="E87" s="46"/>
      <c r="F87" s="46"/>
      <c r="G87" s="53"/>
      <c r="H87" s="47"/>
      <c r="I87" s="47"/>
      <c r="J87" s="58"/>
      <c r="K87" s="58"/>
      <c r="L87" s="84" t="str">
        <f t="shared" si="3"/>
        <v>I y II Semestre 2016</v>
      </c>
      <c r="M87" s="84" t="s">
        <v>13</v>
      </c>
    </row>
    <row r="88" spans="1:13" ht="38.25" x14ac:dyDescent="0.25">
      <c r="A88" s="20" t="s">
        <v>131</v>
      </c>
      <c r="B88" s="47"/>
      <c r="C88" s="46"/>
      <c r="D88" s="46"/>
      <c r="E88" s="46"/>
      <c r="F88" s="46"/>
      <c r="G88" s="57"/>
      <c r="H88" s="57"/>
      <c r="I88" s="57"/>
      <c r="J88" s="57"/>
      <c r="K88" s="57"/>
      <c r="L88" s="84" t="str">
        <f t="shared" si="3"/>
        <v>I y II Semestre 2016</v>
      </c>
      <c r="M88" s="84" t="s">
        <v>13</v>
      </c>
    </row>
    <row r="89" spans="1:13" ht="38.25" x14ac:dyDescent="0.25">
      <c r="A89" s="20" t="s">
        <v>131</v>
      </c>
      <c r="B89" s="47"/>
      <c r="C89" s="46"/>
      <c r="D89" s="46"/>
      <c r="E89" s="46"/>
      <c r="F89" s="46"/>
      <c r="G89" s="57"/>
      <c r="H89" s="57"/>
      <c r="I89" s="57"/>
      <c r="J89" s="57"/>
      <c r="K89" s="57"/>
      <c r="L89" s="84" t="str">
        <f t="shared" si="3"/>
        <v>I y II Semestre 2016</v>
      </c>
      <c r="M89" s="84" t="s">
        <v>13</v>
      </c>
    </row>
    <row r="90" spans="1:13" ht="38.25" x14ac:dyDescent="0.25">
      <c r="A90" s="20" t="s">
        <v>131</v>
      </c>
      <c r="B90" s="47"/>
      <c r="C90" s="46"/>
      <c r="D90" s="46"/>
      <c r="E90" s="46"/>
      <c r="F90" s="46"/>
      <c r="G90" s="57"/>
      <c r="H90" s="57"/>
      <c r="I90" s="57"/>
      <c r="J90" s="57"/>
      <c r="K90" s="57"/>
      <c r="L90" s="84" t="str">
        <f t="shared" si="3"/>
        <v>I y II Semestre 2016</v>
      </c>
      <c r="M90" s="84" t="s">
        <v>13</v>
      </c>
    </row>
    <row r="91" spans="1:13" ht="38.25" x14ac:dyDescent="0.25">
      <c r="A91" s="20" t="s">
        <v>131</v>
      </c>
      <c r="B91" s="47"/>
      <c r="C91" s="46"/>
      <c r="D91" s="46"/>
      <c r="E91" s="46"/>
      <c r="F91" s="46"/>
      <c r="G91" s="57"/>
      <c r="H91" s="56"/>
      <c r="I91" s="56"/>
      <c r="J91" s="56"/>
      <c r="K91" s="56"/>
      <c r="L91" s="84" t="str">
        <f t="shared" si="3"/>
        <v>I y II Semestre 2016</v>
      </c>
      <c r="M91" s="84" t="s">
        <v>13</v>
      </c>
    </row>
    <row r="92" spans="1:13" ht="38.25" x14ac:dyDescent="0.25">
      <c r="A92" s="20" t="s">
        <v>131</v>
      </c>
      <c r="B92" s="47"/>
      <c r="C92" s="46"/>
      <c r="D92" s="46"/>
      <c r="E92" s="46"/>
      <c r="F92" s="46"/>
      <c r="G92" s="57"/>
      <c r="H92" s="56"/>
      <c r="I92" s="56"/>
      <c r="J92" s="56"/>
      <c r="K92" s="56"/>
      <c r="L92" s="84" t="str">
        <f t="shared" si="3"/>
        <v>I y II Semestre 2016</v>
      </c>
      <c r="M92" s="84" t="s">
        <v>13</v>
      </c>
    </row>
    <row r="93" spans="1:13" ht="38.25" x14ac:dyDescent="0.25">
      <c r="A93" s="20" t="s">
        <v>131</v>
      </c>
      <c r="B93" s="47"/>
      <c r="C93" s="46"/>
      <c r="D93" s="46"/>
      <c r="E93" s="46"/>
      <c r="F93" s="46"/>
      <c r="G93" s="57"/>
      <c r="H93" s="56"/>
      <c r="I93" s="56"/>
      <c r="J93" s="56"/>
      <c r="K93" s="56"/>
      <c r="L93" s="84" t="str">
        <f t="shared" si="3"/>
        <v>I y II Semestre 2016</v>
      </c>
      <c r="M93" s="84" t="s">
        <v>13</v>
      </c>
    </row>
    <row r="94" spans="1:13" ht="38.25" x14ac:dyDescent="0.25">
      <c r="A94" s="20" t="s">
        <v>131</v>
      </c>
      <c r="B94" s="16"/>
      <c r="C94" s="17"/>
      <c r="D94" s="17"/>
      <c r="E94" s="17"/>
      <c r="F94" s="17"/>
      <c r="G94" s="20"/>
      <c r="H94" s="47"/>
      <c r="I94" s="47"/>
      <c r="J94" s="92"/>
      <c r="K94" s="92"/>
      <c r="L94" s="84" t="str">
        <f t="shared" si="3"/>
        <v>I y II Semestre 2016</v>
      </c>
      <c r="M94" s="84" t="s">
        <v>13</v>
      </c>
    </row>
    <row r="95" spans="1:13" ht="38.25" x14ac:dyDescent="0.25">
      <c r="A95" s="117" t="s">
        <v>131</v>
      </c>
      <c r="B95" s="47"/>
      <c r="C95" s="46"/>
      <c r="D95" s="46"/>
      <c r="E95" s="46"/>
      <c r="F95" s="46"/>
      <c r="G95" s="117"/>
      <c r="H95" s="47"/>
      <c r="I95" s="47"/>
      <c r="J95" s="58"/>
      <c r="K95" s="58"/>
      <c r="L95" s="84" t="str">
        <f t="shared" si="3"/>
        <v>I y II Semestre 2016</v>
      </c>
      <c r="M95" s="84" t="s">
        <v>13</v>
      </c>
    </row>
    <row r="96" spans="1:13" ht="38.25" x14ac:dyDescent="0.25">
      <c r="A96" s="117" t="s">
        <v>131</v>
      </c>
      <c r="B96" s="47"/>
      <c r="C96" s="46"/>
      <c r="D96" s="46"/>
      <c r="E96" s="46"/>
      <c r="F96" s="46"/>
      <c r="G96" s="123"/>
      <c r="H96" s="47"/>
      <c r="I96" s="47"/>
      <c r="J96" s="124"/>
      <c r="K96" s="124"/>
      <c r="L96" s="84" t="str">
        <f t="shared" si="3"/>
        <v>I y II Semestre 2016</v>
      </c>
      <c r="M96" s="84" t="s">
        <v>13</v>
      </c>
    </row>
    <row r="97" spans="1:13" ht="38.25" x14ac:dyDescent="0.25">
      <c r="A97" s="117" t="s">
        <v>131</v>
      </c>
      <c r="B97" s="47"/>
      <c r="C97" s="46"/>
      <c r="D97" s="46"/>
      <c r="E97" s="46"/>
      <c r="F97" s="46"/>
      <c r="G97" s="82"/>
      <c r="H97" s="47"/>
      <c r="I97" s="47"/>
      <c r="J97" s="58"/>
      <c r="K97" s="58"/>
      <c r="L97" s="84" t="str">
        <f t="shared" si="3"/>
        <v>I y II Semestre 2016</v>
      </c>
      <c r="M97" s="84" t="s">
        <v>13</v>
      </c>
    </row>
    <row r="98" spans="1:13" ht="38.25" x14ac:dyDescent="0.25">
      <c r="A98" s="117" t="s">
        <v>131</v>
      </c>
      <c r="B98" s="47"/>
      <c r="C98" s="46"/>
      <c r="D98" s="46"/>
      <c r="E98" s="46"/>
      <c r="F98" s="46"/>
      <c r="G98" s="117"/>
      <c r="H98" s="47"/>
      <c r="I98" s="47"/>
      <c r="J98" s="58"/>
      <c r="K98" s="58"/>
      <c r="L98" s="84" t="str">
        <f t="shared" si="3"/>
        <v>I y II Semestre 2016</v>
      </c>
      <c r="M98" s="84" t="s">
        <v>13</v>
      </c>
    </row>
    <row r="99" spans="1:13" ht="38.25" x14ac:dyDescent="0.25">
      <c r="A99" s="20" t="s">
        <v>131</v>
      </c>
      <c r="B99" s="16"/>
      <c r="C99" s="17"/>
      <c r="D99" s="17"/>
      <c r="E99" s="17"/>
      <c r="F99" s="17"/>
      <c r="G99" s="20"/>
      <c r="H99" s="47"/>
      <c r="I99" s="47"/>
      <c r="J99" s="92"/>
      <c r="K99" s="92"/>
      <c r="L99" s="84" t="str">
        <f t="shared" si="3"/>
        <v>I y II Semestre 2016</v>
      </c>
      <c r="M99" s="84" t="s">
        <v>13</v>
      </c>
    </row>
    <row r="100" spans="1:13" ht="38.25" x14ac:dyDescent="0.25">
      <c r="A100" s="117" t="s">
        <v>131</v>
      </c>
      <c r="B100" s="47"/>
      <c r="C100" s="46"/>
      <c r="D100" s="46"/>
      <c r="E100" s="46"/>
      <c r="F100" s="46"/>
      <c r="G100" s="117"/>
      <c r="H100" s="47"/>
      <c r="I100" s="47"/>
      <c r="J100" s="58"/>
      <c r="K100" s="58"/>
      <c r="L100" s="84" t="str">
        <f t="shared" si="3"/>
        <v>I y II Semestre 2016</v>
      </c>
      <c r="M100" s="84" t="s">
        <v>13</v>
      </c>
    </row>
    <row r="101" spans="1:13" ht="38.25" x14ac:dyDescent="0.25">
      <c r="A101" s="20" t="s">
        <v>131</v>
      </c>
      <c r="B101" s="47"/>
      <c r="C101" s="46"/>
      <c r="D101" s="46"/>
      <c r="E101" s="46"/>
      <c r="F101" s="46"/>
      <c r="G101" s="57"/>
      <c r="H101" s="56"/>
      <c r="I101" s="56"/>
      <c r="J101" s="56"/>
      <c r="K101" s="56"/>
      <c r="L101" s="84" t="str">
        <f t="shared" si="3"/>
        <v>I y II Semestre 2016</v>
      </c>
      <c r="M101" s="84" t="s">
        <v>13</v>
      </c>
    </row>
    <row r="102" spans="1:13" ht="38.25" x14ac:dyDescent="0.25">
      <c r="A102" s="20" t="s">
        <v>131</v>
      </c>
      <c r="B102" s="47"/>
      <c r="C102" s="46"/>
      <c r="D102" s="46"/>
      <c r="E102" s="46"/>
      <c r="F102" s="46"/>
      <c r="G102" s="53"/>
      <c r="H102" s="47"/>
      <c r="I102" s="47"/>
      <c r="J102" s="58"/>
      <c r="K102" s="58"/>
      <c r="L102" s="84" t="str">
        <f t="shared" si="3"/>
        <v>I y II Semestre 2016</v>
      </c>
      <c r="M102" s="84" t="s">
        <v>13</v>
      </c>
    </row>
    <row r="103" spans="1:13" ht="38.25" x14ac:dyDescent="0.25">
      <c r="A103" s="20" t="s">
        <v>131</v>
      </c>
      <c r="B103" s="47"/>
      <c r="C103" s="46"/>
      <c r="D103" s="46"/>
      <c r="E103" s="46"/>
      <c r="F103" s="46"/>
      <c r="G103" s="57"/>
      <c r="H103" s="56"/>
      <c r="I103" s="56"/>
      <c r="J103" s="56"/>
      <c r="K103" s="56"/>
      <c r="L103" s="84" t="str">
        <f t="shared" si="3"/>
        <v>I y II Semestre 2016</v>
      </c>
      <c r="M103" s="84" t="s">
        <v>13</v>
      </c>
    </row>
    <row r="104" spans="1:13" ht="38.25" x14ac:dyDescent="0.25">
      <c r="A104" s="117" t="s">
        <v>131</v>
      </c>
      <c r="B104" s="47"/>
      <c r="C104" s="46"/>
      <c r="D104" s="46"/>
      <c r="E104" s="46"/>
      <c r="F104" s="46"/>
      <c r="G104" s="117"/>
      <c r="H104" s="47"/>
      <c r="I104" s="47"/>
      <c r="J104" s="58"/>
      <c r="K104" s="58"/>
      <c r="L104" s="84" t="str">
        <f t="shared" si="3"/>
        <v>I y II Semestre 2016</v>
      </c>
      <c r="M104" s="84" t="s">
        <v>13</v>
      </c>
    </row>
    <row r="105" spans="1:13" ht="38.25" x14ac:dyDescent="0.25">
      <c r="A105" s="20" t="s">
        <v>131</v>
      </c>
      <c r="B105" s="47"/>
      <c r="C105" s="46"/>
      <c r="D105" s="46"/>
      <c r="E105" s="46"/>
      <c r="F105" s="46"/>
      <c r="G105" s="57"/>
      <c r="H105" s="56"/>
      <c r="I105" s="56"/>
      <c r="J105" s="56"/>
      <c r="K105" s="56"/>
      <c r="L105" s="84" t="str">
        <f t="shared" si="3"/>
        <v>I y II Semestre 2016</v>
      </c>
      <c r="M105" s="84" t="s">
        <v>13</v>
      </c>
    </row>
    <row r="106" spans="1:13" ht="38.25" x14ac:dyDescent="0.25">
      <c r="A106" s="117" t="s">
        <v>131</v>
      </c>
      <c r="B106" s="47"/>
      <c r="C106" s="46"/>
      <c r="D106" s="46"/>
      <c r="E106" s="46"/>
      <c r="F106" s="46"/>
      <c r="G106" s="82"/>
      <c r="H106" s="47"/>
      <c r="I106" s="47"/>
      <c r="J106" s="58"/>
      <c r="K106" s="58"/>
      <c r="L106" s="84" t="str">
        <f t="shared" si="3"/>
        <v>I y II Semestre 2016</v>
      </c>
      <c r="M106" s="84" t="s">
        <v>13</v>
      </c>
    </row>
    <row r="107" spans="1:13" ht="38.25" x14ac:dyDescent="0.25">
      <c r="A107" s="20" t="s">
        <v>131</v>
      </c>
      <c r="B107" s="47"/>
      <c r="C107" s="46"/>
      <c r="D107" s="46"/>
      <c r="E107" s="46"/>
      <c r="F107" s="46"/>
      <c r="G107" s="57"/>
      <c r="H107" s="57"/>
      <c r="I107" s="57"/>
      <c r="J107" s="57"/>
      <c r="K107" s="57"/>
      <c r="L107" s="84" t="str">
        <f t="shared" si="3"/>
        <v>I y II Semestre 2016</v>
      </c>
      <c r="M107" s="84" t="s">
        <v>13</v>
      </c>
    </row>
    <row r="108" spans="1:13" ht="38.25" x14ac:dyDescent="0.25">
      <c r="A108" s="20" t="s">
        <v>131</v>
      </c>
      <c r="B108" s="47"/>
      <c r="C108" s="46"/>
      <c r="D108" s="46"/>
      <c r="E108" s="46"/>
      <c r="F108" s="46"/>
      <c r="G108" s="57"/>
      <c r="H108" s="57"/>
      <c r="I108" s="57"/>
      <c r="J108" s="57"/>
      <c r="K108" s="57"/>
      <c r="L108" s="84" t="str">
        <f t="shared" si="3"/>
        <v>I y II Semestre 2016</v>
      </c>
      <c r="M108" s="84" t="s">
        <v>13</v>
      </c>
    </row>
    <row r="109" spans="1:13" ht="38.25" x14ac:dyDescent="0.25">
      <c r="A109" s="117" t="s">
        <v>131</v>
      </c>
      <c r="B109" s="47"/>
      <c r="C109" s="46"/>
      <c r="D109" s="46"/>
      <c r="E109" s="46"/>
      <c r="F109" s="46"/>
      <c r="G109" s="123"/>
      <c r="H109" s="47"/>
      <c r="I109" s="47"/>
      <c r="J109" s="58"/>
      <c r="K109" s="58"/>
      <c r="L109" s="84" t="str">
        <f t="shared" si="3"/>
        <v>I y II Semestre 2016</v>
      </c>
      <c r="M109" s="84" t="s">
        <v>13</v>
      </c>
    </row>
    <row r="110" spans="1:13" ht="38.25" x14ac:dyDescent="0.25">
      <c r="A110" s="117" t="s">
        <v>131</v>
      </c>
      <c r="B110" s="47"/>
      <c r="C110" s="46"/>
      <c r="D110" s="46"/>
      <c r="E110" s="46"/>
      <c r="F110" s="46"/>
      <c r="G110" s="123"/>
      <c r="H110" s="47"/>
      <c r="I110" s="47"/>
      <c r="J110" s="58"/>
      <c r="K110" s="58"/>
      <c r="L110" s="84" t="str">
        <f t="shared" si="3"/>
        <v>I y II Semestre 2016</v>
      </c>
      <c r="M110" s="84" t="s">
        <v>13</v>
      </c>
    </row>
    <row r="111" spans="1:13" ht="38.25" x14ac:dyDescent="0.25">
      <c r="A111" s="117" t="s">
        <v>131</v>
      </c>
      <c r="B111" s="47"/>
      <c r="C111" s="46"/>
      <c r="D111" s="46"/>
      <c r="E111" s="46"/>
      <c r="F111" s="46"/>
      <c r="G111" s="123"/>
      <c r="H111" s="47"/>
      <c r="I111" s="47"/>
      <c r="J111" s="58"/>
      <c r="K111" s="58"/>
      <c r="L111" s="84" t="str">
        <f t="shared" si="3"/>
        <v>I y II Semestre 2016</v>
      </c>
      <c r="M111" s="84" t="s">
        <v>13</v>
      </c>
    </row>
    <row r="112" spans="1:13" ht="38.25" x14ac:dyDescent="0.25">
      <c r="A112" s="117" t="s">
        <v>131</v>
      </c>
      <c r="B112" s="47"/>
      <c r="C112" s="46"/>
      <c r="D112" s="46"/>
      <c r="E112" s="46"/>
      <c r="F112" s="46"/>
      <c r="G112" s="123"/>
      <c r="H112" s="47"/>
      <c r="I112" s="47"/>
      <c r="J112" s="58"/>
      <c r="K112" s="58"/>
      <c r="L112" s="84" t="str">
        <f t="shared" si="3"/>
        <v>I y II Semestre 2016</v>
      </c>
      <c r="M112" s="84" t="s">
        <v>13</v>
      </c>
    </row>
    <row r="113" spans="1:13" ht="38.25" x14ac:dyDescent="0.25">
      <c r="A113" s="20" t="s">
        <v>131</v>
      </c>
      <c r="B113" s="47"/>
      <c r="C113" s="46"/>
      <c r="D113" s="46"/>
      <c r="E113" s="46"/>
      <c r="F113" s="46"/>
      <c r="G113" s="57"/>
      <c r="H113" s="56"/>
      <c r="I113" s="56"/>
      <c r="J113" s="56"/>
      <c r="K113" s="56"/>
      <c r="L113" s="84" t="str">
        <f t="shared" si="3"/>
        <v>I y II Semestre 2016</v>
      </c>
      <c r="M113" s="84" t="s">
        <v>13</v>
      </c>
    </row>
    <row r="114" spans="1:13" ht="38.25" x14ac:dyDescent="0.25">
      <c r="A114" s="20" t="s">
        <v>131</v>
      </c>
      <c r="B114" s="47"/>
      <c r="C114" s="46"/>
      <c r="D114" s="46"/>
      <c r="E114" s="46"/>
      <c r="F114" s="46"/>
      <c r="G114" s="53"/>
      <c r="H114" s="56"/>
      <c r="I114" s="47"/>
      <c r="J114" s="58"/>
      <c r="K114" s="58"/>
      <c r="L114" s="84" t="str">
        <f t="shared" si="3"/>
        <v>I y II Semestre 2016</v>
      </c>
      <c r="M114" s="84" t="s">
        <v>13</v>
      </c>
    </row>
    <row r="115" spans="1:13" ht="38.25" x14ac:dyDescent="0.25">
      <c r="A115" s="20" t="s">
        <v>131</v>
      </c>
      <c r="B115" s="47"/>
      <c r="C115" s="46"/>
      <c r="D115" s="46"/>
      <c r="E115" s="46"/>
      <c r="F115" s="46"/>
      <c r="G115" s="82"/>
      <c r="H115" s="56"/>
      <c r="I115" s="47"/>
      <c r="J115" s="58"/>
      <c r="K115" s="58"/>
      <c r="L115" s="84" t="str">
        <f t="shared" si="3"/>
        <v>I y II Semestre 2016</v>
      </c>
      <c r="M115" s="84" t="s">
        <v>13</v>
      </c>
    </row>
    <row r="116" spans="1:13" ht="38.25" x14ac:dyDescent="0.25">
      <c r="A116" s="20" t="s">
        <v>131</v>
      </c>
      <c r="B116" s="47"/>
      <c r="C116" s="46"/>
      <c r="D116" s="46"/>
      <c r="E116" s="46"/>
      <c r="F116" s="46"/>
      <c r="G116" s="82"/>
      <c r="H116" s="56"/>
      <c r="I116" s="47"/>
      <c r="J116" s="58"/>
      <c r="K116" s="58"/>
      <c r="L116" s="84" t="str">
        <f t="shared" si="3"/>
        <v>I y II Semestre 2016</v>
      </c>
      <c r="M116" s="84" t="s">
        <v>13</v>
      </c>
    </row>
    <row r="117" spans="1:13" ht="38.25" x14ac:dyDescent="0.25">
      <c r="A117" s="20" t="s">
        <v>131</v>
      </c>
      <c r="B117" s="47"/>
      <c r="C117" s="46"/>
      <c r="D117" s="46"/>
      <c r="E117" s="46"/>
      <c r="F117" s="46"/>
      <c r="G117" s="82"/>
      <c r="H117" s="56"/>
      <c r="I117" s="47"/>
      <c r="J117" s="58"/>
      <c r="K117" s="58"/>
      <c r="L117" s="84" t="str">
        <f t="shared" si="3"/>
        <v>I y II Semestre 2016</v>
      </c>
      <c r="M117" s="84" t="s">
        <v>13</v>
      </c>
    </row>
    <row r="118" spans="1:13" ht="38.25" x14ac:dyDescent="0.25">
      <c r="A118" s="20" t="s">
        <v>131</v>
      </c>
      <c r="B118" s="47"/>
      <c r="C118" s="46"/>
      <c r="D118" s="46"/>
      <c r="E118" s="46"/>
      <c r="F118" s="46"/>
      <c r="G118" s="57"/>
      <c r="H118" s="56"/>
      <c r="I118" s="56"/>
      <c r="J118" s="56"/>
      <c r="K118" s="56"/>
      <c r="L118" s="84" t="str">
        <f t="shared" si="3"/>
        <v>I y II Semestre 2016</v>
      </c>
      <c r="M118" s="84" t="s">
        <v>13</v>
      </c>
    </row>
    <row r="119" spans="1:13" ht="38.25" x14ac:dyDescent="0.25">
      <c r="A119" s="117" t="s">
        <v>131</v>
      </c>
      <c r="B119" s="47"/>
      <c r="C119" s="46"/>
      <c r="D119" s="46"/>
      <c r="E119" s="46"/>
      <c r="F119" s="46"/>
      <c r="G119" s="117"/>
      <c r="H119" s="47"/>
      <c r="I119" s="47"/>
      <c r="J119" s="58"/>
      <c r="K119" s="58"/>
      <c r="L119" s="84" t="str">
        <f t="shared" si="3"/>
        <v>I y II Semestre 2016</v>
      </c>
      <c r="M119" s="84" t="s">
        <v>13</v>
      </c>
    </row>
    <row r="120" spans="1:13" ht="38.25" x14ac:dyDescent="0.25">
      <c r="A120" s="20" t="s">
        <v>131</v>
      </c>
      <c r="B120" s="47"/>
      <c r="C120" s="46"/>
      <c r="D120" s="46"/>
      <c r="E120" s="46"/>
      <c r="F120" s="46"/>
      <c r="G120" s="57"/>
      <c r="H120" s="56"/>
      <c r="I120" s="56"/>
      <c r="J120" s="56"/>
      <c r="K120" s="56"/>
      <c r="L120" s="84" t="str">
        <f t="shared" si="3"/>
        <v>I y II Semestre 2016</v>
      </c>
      <c r="M120" s="84" t="s">
        <v>13</v>
      </c>
    </row>
    <row r="121" spans="1:13" ht="38.25" x14ac:dyDescent="0.25">
      <c r="A121" s="20" t="s">
        <v>131</v>
      </c>
      <c r="B121" s="47"/>
      <c r="C121" s="46"/>
      <c r="D121" s="46"/>
      <c r="E121" s="46"/>
      <c r="F121" s="46"/>
      <c r="G121" s="57"/>
      <c r="H121" s="56"/>
      <c r="I121" s="56"/>
      <c r="J121" s="56"/>
      <c r="K121" s="56"/>
      <c r="L121" s="84" t="str">
        <f t="shared" si="3"/>
        <v>I y II Semestre 2016</v>
      </c>
      <c r="M121" s="84" t="s">
        <v>13</v>
      </c>
    </row>
    <row r="122" spans="1:13" ht="38.25" x14ac:dyDescent="0.25">
      <c r="A122" s="20" t="s">
        <v>131</v>
      </c>
      <c r="B122" s="47"/>
      <c r="C122" s="46"/>
      <c r="D122" s="46"/>
      <c r="E122" s="46"/>
      <c r="F122" s="46"/>
      <c r="G122" s="57"/>
      <c r="H122" s="56"/>
      <c r="I122" s="56"/>
      <c r="J122" s="56"/>
      <c r="K122" s="56"/>
      <c r="L122" s="84" t="str">
        <f t="shared" si="3"/>
        <v>I y II Semestre 2016</v>
      </c>
      <c r="M122" s="84" t="s">
        <v>13</v>
      </c>
    </row>
    <row r="123" spans="1:13" ht="38.25" x14ac:dyDescent="0.25">
      <c r="A123" s="20" t="s">
        <v>131</v>
      </c>
      <c r="B123" s="47"/>
      <c r="C123" s="46"/>
      <c r="D123" s="46"/>
      <c r="E123" s="46"/>
      <c r="F123" s="46"/>
      <c r="G123" s="57"/>
      <c r="H123" s="56"/>
      <c r="I123" s="56"/>
      <c r="J123" s="56"/>
      <c r="K123" s="56"/>
      <c r="L123" s="84" t="str">
        <f t="shared" si="3"/>
        <v>I y II Semestre 2016</v>
      </c>
      <c r="M123" s="84" t="s">
        <v>13</v>
      </c>
    </row>
    <row r="124" spans="1:13" ht="38.25" x14ac:dyDescent="0.25">
      <c r="A124" s="117" t="s">
        <v>131</v>
      </c>
      <c r="B124" s="47"/>
      <c r="C124" s="46"/>
      <c r="D124" s="46"/>
      <c r="E124" s="46"/>
      <c r="F124" s="46"/>
      <c r="G124" s="123"/>
      <c r="H124" s="47"/>
      <c r="I124" s="47"/>
      <c r="J124" s="58"/>
      <c r="K124" s="58"/>
      <c r="L124" s="84" t="str">
        <f t="shared" si="3"/>
        <v>I y II Semestre 2016</v>
      </c>
      <c r="M124" s="84" t="s">
        <v>13</v>
      </c>
    </row>
    <row r="125" spans="1:13" ht="38.25" x14ac:dyDescent="0.25">
      <c r="A125" s="117" t="s">
        <v>131</v>
      </c>
      <c r="B125" s="47"/>
      <c r="C125" s="46"/>
      <c r="D125" s="46"/>
      <c r="E125" s="46"/>
      <c r="F125" s="46"/>
      <c r="G125" s="123"/>
      <c r="H125" s="47"/>
      <c r="I125" s="47"/>
      <c r="J125" s="58"/>
      <c r="K125" s="58"/>
      <c r="L125" s="84" t="str">
        <f t="shared" si="3"/>
        <v>I y II Semestre 2016</v>
      </c>
      <c r="M125" s="84" t="s">
        <v>13</v>
      </c>
    </row>
    <row r="126" spans="1:13" ht="38.25" x14ac:dyDescent="0.25">
      <c r="A126" s="20" t="s">
        <v>131</v>
      </c>
      <c r="B126" s="47"/>
      <c r="C126" s="46"/>
      <c r="D126" s="46"/>
      <c r="E126" s="46"/>
      <c r="F126" s="46"/>
      <c r="G126" s="57"/>
      <c r="H126" s="56"/>
      <c r="I126" s="56"/>
      <c r="J126" s="56"/>
      <c r="K126" s="56"/>
      <c r="L126" s="84" t="str">
        <f t="shared" si="3"/>
        <v>I y II Semestre 2016</v>
      </c>
      <c r="M126" s="84" t="s">
        <v>13</v>
      </c>
    </row>
    <row r="127" spans="1:13" ht="38.25" x14ac:dyDescent="0.25">
      <c r="A127" s="20" t="s">
        <v>131</v>
      </c>
      <c r="B127" s="47"/>
      <c r="C127" s="46"/>
      <c r="D127" s="46"/>
      <c r="E127" s="46"/>
      <c r="F127" s="46"/>
      <c r="G127" s="57"/>
      <c r="H127" s="56"/>
      <c r="I127" s="56"/>
      <c r="J127" s="56"/>
      <c r="K127" s="56"/>
      <c r="L127" s="84" t="str">
        <f t="shared" si="3"/>
        <v>I y II Semestre 2016</v>
      </c>
      <c r="M127" s="84" t="s">
        <v>13</v>
      </c>
    </row>
    <row r="128" spans="1:13" ht="38.25" x14ac:dyDescent="0.25">
      <c r="A128" s="20" t="s">
        <v>131</v>
      </c>
      <c r="B128" s="47"/>
      <c r="C128" s="46"/>
      <c r="D128" s="46"/>
      <c r="E128" s="46"/>
      <c r="F128" s="46"/>
      <c r="G128" s="57"/>
      <c r="H128" s="56"/>
      <c r="I128" s="56"/>
      <c r="J128" s="56"/>
      <c r="K128" s="56"/>
      <c r="L128" s="84" t="str">
        <f t="shared" si="3"/>
        <v>I y II Semestre 2016</v>
      </c>
      <c r="M128" s="84" t="s">
        <v>13</v>
      </c>
    </row>
    <row r="129" spans="1:13" ht="38.25" x14ac:dyDescent="0.25">
      <c r="A129" s="20" t="s">
        <v>131</v>
      </c>
      <c r="B129" s="16"/>
      <c r="C129" s="17"/>
      <c r="D129" s="17"/>
      <c r="E129" s="17"/>
      <c r="F129" s="17"/>
      <c r="G129" s="20"/>
      <c r="H129" s="47"/>
      <c r="I129" s="47"/>
      <c r="J129" s="92"/>
      <c r="K129" s="92"/>
      <c r="L129" s="84" t="str">
        <f t="shared" si="3"/>
        <v>I y II Semestre 2016</v>
      </c>
      <c r="M129" s="84" t="s">
        <v>13</v>
      </c>
    </row>
    <row r="130" spans="1:13" ht="38.25" x14ac:dyDescent="0.25">
      <c r="A130" s="20" t="s">
        <v>131</v>
      </c>
      <c r="B130" s="47"/>
      <c r="C130" s="46"/>
      <c r="D130" s="46"/>
      <c r="E130" s="46"/>
      <c r="F130" s="46"/>
      <c r="G130" s="57"/>
      <c r="H130" s="56"/>
      <c r="I130" s="56"/>
      <c r="J130" s="56"/>
      <c r="K130" s="56"/>
      <c r="L130" s="84" t="str">
        <f t="shared" si="3"/>
        <v>I y II Semestre 2016</v>
      </c>
      <c r="M130" s="84" t="s">
        <v>13</v>
      </c>
    </row>
    <row r="131" spans="1:13" ht="38.25" x14ac:dyDescent="0.25">
      <c r="A131" s="20" t="s">
        <v>131</v>
      </c>
      <c r="B131" s="47"/>
      <c r="C131" s="46"/>
      <c r="D131" s="46"/>
      <c r="E131" s="46"/>
      <c r="F131" s="46"/>
      <c r="G131" s="57"/>
      <c r="H131" s="56"/>
      <c r="I131" s="56"/>
      <c r="J131" s="56"/>
      <c r="K131" s="56"/>
      <c r="L131" s="84" t="str">
        <f t="shared" si="3"/>
        <v>I y II Semestre 2016</v>
      </c>
      <c r="M131" s="84" t="s">
        <v>13</v>
      </c>
    </row>
    <row r="132" spans="1:13" ht="38.25" x14ac:dyDescent="0.25">
      <c r="A132" s="20" t="s">
        <v>131</v>
      </c>
      <c r="B132" s="47"/>
      <c r="C132" s="46"/>
      <c r="D132" s="46"/>
      <c r="E132" s="46"/>
      <c r="F132" s="46"/>
      <c r="G132" s="53"/>
      <c r="H132" s="47"/>
      <c r="I132" s="47"/>
      <c r="J132" s="124"/>
      <c r="K132" s="124"/>
      <c r="L132" s="84" t="str">
        <f t="shared" si="3"/>
        <v>I y II Semestre 2016</v>
      </c>
      <c r="M132" s="84" t="s">
        <v>13</v>
      </c>
    </row>
    <row r="133" spans="1:13" ht="38.25" x14ac:dyDescent="0.25">
      <c r="A133" s="20" t="s">
        <v>131</v>
      </c>
      <c r="B133" s="47"/>
      <c r="C133" s="46"/>
      <c r="D133" s="46"/>
      <c r="E133" s="46"/>
      <c r="F133" s="46"/>
      <c r="G133" s="53"/>
      <c r="H133" s="47"/>
      <c r="I133" s="47"/>
      <c r="J133" s="58"/>
      <c r="K133" s="58"/>
      <c r="L133" s="84" t="str">
        <f t="shared" ref="L133:L187" si="4">+L132</f>
        <v>I y II Semestre 2016</v>
      </c>
      <c r="M133" s="84" t="s">
        <v>13</v>
      </c>
    </row>
    <row r="134" spans="1:13" ht="38.25" x14ac:dyDescent="0.25">
      <c r="A134" s="20" t="s">
        <v>131</v>
      </c>
      <c r="B134" s="47"/>
      <c r="C134" s="46"/>
      <c r="D134" s="46"/>
      <c r="E134" s="46"/>
      <c r="F134" s="46"/>
      <c r="G134" s="57"/>
      <c r="H134" s="56"/>
      <c r="I134" s="56"/>
      <c r="J134" s="56"/>
      <c r="K134" s="57"/>
      <c r="L134" s="84" t="str">
        <f t="shared" si="4"/>
        <v>I y II Semestre 2016</v>
      </c>
      <c r="M134" s="84" t="s">
        <v>13</v>
      </c>
    </row>
    <row r="135" spans="1:13" ht="38.25" x14ac:dyDescent="0.25">
      <c r="A135" s="20" t="s">
        <v>131</v>
      </c>
      <c r="B135" s="47"/>
      <c r="C135" s="46"/>
      <c r="D135" s="46"/>
      <c r="E135" s="46"/>
      <c r="F135" s="46"/>
      <c r="G135" s="57"/>
      <c r="H135" s="57"/>
      <c r="I135" s="57"/>
      <c r="J135" s="57"/>
      <c r="K135" s="57"/>
      <c r="L135" s="84" t="str">
        <f t="shared" si="4"/>
        <v>I y II Semestre 2016</v>
      </c>
      <c r="M135" s="84" t="s">
        <v>13</v>
      </c>
    </row>
    <row r="136" spans="1:13" ht="38.25" x14ac:dyDescent="0.25">
      <c r="A136" s="20" t="s">
        <v>131</v>
      </c>
      <c r="B136" s="47"/>
      <c r="C136" s="46"/>
      <c r="D136" s="46"/>
      <c r="E136" s="46"/>
      <c r="F136" s="46"/>
      <c r="G136" s="53"/>
      <c r="H136" s="47"/>
      <c r="I136" s="47"/>
      <c r="J136" s="58"/>
      <c r="K136" s="58"/>
      <c r="L136" s="84" t="str">
        <f t="shared" si="4"/>
        <v>I y II Semestre 2016</v>
      </c>
      <c r="M136" s="84" t="s">
        <v>13</v>
      </c>
    </row>
    <row r="137" spans="1:13" ht="38.25" x14ac:dyDescent="0.25">
      <c r="A137" s="20" t="s">
        <v>131</v>
      </c>
      <c r="B137" s="47"/>
      <c r="C137" s="46"/>
      <c r="D137" s="46"/>
      <c r="E137" s="46"/>
      <c r="F137" s="46"/>
      <c r="G137" s="57"/>
      <c r="H137" s="57"/>
      <c r="I137" s="57"/>
      <c r="J137" s="57"/>
      <c r="K137" s="57"/>
      <c r="L137" s="84" t="str">
        <f t="shared" si="4"/>
        <v>I y II Semestre 2016</v>
      </c>
      <c r="M137" s="84" t="s">
        <v>13</v>
      </c>
    </row>
    <row r="138" spans="1:13" ht="38.25" x14ac:dyDescent="0.25">
      <c r="A138" s="20" t="s">
        <v>131</v>
      </c>
      <c r="B138" s="47"/>
      <c r="C138" s="46"/>
      <c r="D138" s="46"/>
      <c r="E138" s="46"/>
      <c r="F138" s="46"/>
      <c r="G138" s="57"/>
      <c r="H138" s="57"/>
      <c r="I138" s="57"/>
      <c r="J138" s="57"/>
      <c r="K138" s="57"/>
      <c r="L138" s="84" t="str">
        <f t="shared" si="4"/>
        <v>I y II Semestre 2016</v>
      </c>
      <c r="M138" s="84" t="s">
        <v>13</v>
      </c>
    </row>
    <row r="139" spans="1:13" ht="38.25" x14ac:dyDescent="0.25">
      <c r="A139" s="20" t="s">
        <v>131</v>
      </c>
      <c r="B139" s="47"/>
      <c r="C139" s="46"/>
      <c r="D139" s="46"/>
      <c r="E139" s="46"/>
      <c r="F139" s="46"/>
      <c r="G139" s="82"/>
      <c r="H139" s="47"/>
      <c r="I139" s="47"/>
      <c r="J139" s="58"/>
      <c r="K139" s="58"/>
      <c r="L139" s="84" t="str">
        <f t="shared" si="4"/>
        <v>I y II Semestre 2016</v>
      </c>
      <c r="M139" s="84" t="s">
        <v>13</v>
      </c>
    </row>
    <row r="140" spans="1:13" ht="38.25" x14ac:dyDescent="0.25">
      <c r="A140" s="20" t="s">
        <v>131</v>
      </c>
      <c r="B140" s="47"/>
      <c r="C140" s="46"/>
      <c r="D140" s="46"/>
      <c r="E140" s="46"/>
      <c r="F140" s="46"/>
      <c r="G140" s="57"/>
      <c r="H140" s="57"/>
      <c r="I140" s="57"/>
      <c r="J140" s="57"/>
      <c r="K140" s="57"/>
      <c r="L140" s="84" t="str">
        <f t="shared" si="4"/>
        <v>I y II Semestre 2016</v>
      </c>
      <c r="M140" s="84" t="s">
        <v>13</v>
      </c>
    </row>
    <row r="141" spans="1:13" ht="38.25" x14ac:dyDescent="0.25">
      <c r="A141" s="20" t="s">
        <v>131</v>
      </c>
      <c r="B141" s="47"/>
      <c r="C141" s="46"/>
      <c r="D141" s="46"/>
      <c r="E141" s="46"/>
      <c r="F141" s="46"/>
      <c r="G141" s="57"/>
      <c r="H141" s="57"/>
      <c r="I141" s="57"/>
      <c r="J141" s="57"/>
      <c r="K141" s="57"/>
      <c r="L141" s="84" t="str">
        <f t="shared" si="4"/>
        <v>I y II Semestre 2016</v>
      </c>
      <c r="M141" s="84" t="s">
        <v>13</v>
      </c>
    </row>
    <row r="142" spans="1:13" ht="38.25" x14ac:dyDescent="0.25">
      <c r="A142" s="20" t="s">
        <v>131</v>
      </c>
      <c r="B142" s="47"/>
      <c r="C142" s="46"/>
      <c r="D142" s="46"/>
      <c r="E142" s="46"/>
      <c r="F142" s="46"/>
      <c r="G142" s="57"/>
      <c r="H142" s="57"/>
      <c r="I142" s="57"/>
      <c r="J142" s="57"/>
      <c r="K142" s="57"/>
      <c r="L142" s="84" t="str">
        <f t="shared" si="4"/>
        <v>I y II Semestre 2016</v>
      </c>
      <c r="M142" s="84" t="s">
        <v>13</v>
      </c>
    </row>
    <row r="143" spans="1:13" ht="38.25" x14ac:dyDescent="0.25">
      <c r="A143" s="20" t="s">
        <v>131</v>
      </c>
      <c r="B143" s="47"/>
      <c r="C143" s="46"/>
      <c r="D143" s="46"/>
      <c r="E143" s="46"/>
      <c r="F143" s="46"/>
      <c r="G143" s="57"/>
      <c r="H143" s="57"/>
      <c r="I143" s="57"/>
      <c r="J143" s="57"/>
      <c r="K143" s="57"/>
      <c r="L143" s="84" t="str">
        <f t="shared" si="4"/>
        <v>I y II Semestre 2016</v>
      </c>
      <c r="M143" s="84" t="s">
        <v>13</v>
      </c>
    </row>
    <row r="144" spans="1:13" ht="38.25" x14ac:dyDescent="0.25">
      <c r="A144" s="20" t="s">
        <v>131</v>
      </c>
      <c r="B144" s="47"/>
      <c r="C144" s="46"/>
      <c r="D144" s="46"/>
      <c r="E144" s="46"/>
      <c r="F144" s="46"/>
      <c r="G144" s="53"/>
      <c r="H144" s="47"/>
      <c r="I144" s="47"/>
      <c r="J144" s="113"/>
      <c r="K144" s="113"/>
      <c r="L144" s="84" t="str">
        <f t="shared" si="4"/>
        <v>I y II Semestre 2016</v>
      </c>
      <c r="M144" s="84" t="s">
        <v>13</v>
      </c>
    </row>
    <row r="145" spans="1:13" ht="38.25" x14ac:dyDescent="0.25">
      <c r="A145" s="20" t="s">
        <v>131</v>
      </c>
      <c r="B145" s="47"/>
      <c r="C145" s="46"/>
      <c r="D145" s="46"/>
      <c r="E145" s="46"/>
      <c r="F145" s="46"/>
      <c r="G145" s="57"/>
      <c r="H145" s="57"/>
      <c r="I145" s="57"/>
      <c r="J145" s="57"/>
      <c r="K145" s="57"/>
      <c r="L145" s="84" t="str">
        <f t="shared" si="4"/>
        <v>I y II Semestre 2016</v>
      </c>
      <c r="M145" s="84" t="s">
        <v>13</v>
      </c>
    </row>
    <row r="146" spans="1:13" ht="38.25" x14ac:dyDescent="0.25">
      <c r="A146" s="20" t="s">
        <v>131</v>
      </c>
      <c r="B146" s="47"/>
      <c r="C146" s="46"/>
      <c r="D146" s="46"/>
      <c r="E146" s="46"/>
      <c r="F146" s="46"/>
      <c r="G146" s="53"/>
      <c r="H146" s="47"/>
      <c r="I146" s="47"/>
      <c r="J146" s="113"/>
      <c r="K146" s="113"/>
      <c r="L146" s="84" t="str">
        <f t="shared" si="4"/>
        <v>I y II Semestre 2016</v>
      </c>
      <c r="M146" s="84" t="s">
        <v>13</v>
      </c>
    </row>
    <row r="147" spans="1:13" ht="38.25" x14ac:dyDescent="0.25">
      <c r="A147" s="20" t="s">
        <v>131</v>
      </c>
      <c r="B147" s="47"/>
      <c r="C147" s="46"/>
      <c r="D147" s="46"/>
      <c r="E147" s="46"/>
      <c r="F147" s="46"/>
      <c r="G147" s="53"/>
      <c r="H147" s="47"/>
      <c r="I147" s="47"/>
      <c r="J147" s="58"/>
      <c r="K147" s="58"/>
      <c r="L147" s="84" t="str">
        <f t="shared" si="4"/>
        <v>I y II Semestre 2016</v>
      </c>
      <c r="M147" s="84" t="s">
        <v>13</v>
      </c>
    </row>
    <row r="148" spans="1:13" ht="38.25" x14ac:dyDescent="0.25">
      <c r="A148" s="117" t="s">
        <v>131</v>
      </c>
      <c r="B148" s="47"/>
      <c r="C148" s="46"/>
      <c r="D148" s="46"/>
      <c r="E148" s="46"/>
      <c r="F148" s="46"/>
      <c r="G148" s="53"/>
      <c r="H148" s="47"/>
      <c r="I148" s="47"/>
      <c r="J148" s="58"/>
      <c r="K148" s="58"/>
      <c r="L148" s="84" t="str">
        <f t="shared" si="4"/>
        <v>I y II Semestre 2016</v>
      </c>
      <c r="M148" s="84" t="s">
        <v>13</v>
      </c>
    </row>
    <row r="149" spans="1:13" ht="38.25" x14ac:dyDescent="0.25">
      <c r="A149" s="117" t="s">
        <v>131</v>
      </c>
      <c r="B149" s="47"/>
      <c r="C149" s="46"/>
      <c r="D149" s="46"/>
      <c r="E149" s="46"/>
      <c r="F149" s="46"/>
      <c r="G149" s="53"/>
      <c r="H149" s="47"/>
      <c r="I149" s="47"/>
      <c r="J149" s="58"/>
      <c r="K149" s="58"/>
      <c r="L149" s="84" t="str">
        <f t="shared" si="4"/>
        <v>I y II Semestre 2016</v>
      </c>
      <c r="M149" s="84" t="s">
        <v>13</v>
      </c>
    </row>
    <row r="150" spans="1:13" ht="38.25" x14ac:dyDescent="0.25">
      <c r="A150" s="117" t="s">
        <v>131</v>
      </c>
      <c r="B150" s="47"/>
      <c r="C150" s="46"/>
      <c r="D150" s="46"/>
      <c r="E150" s="46"/>
      <c r="F150" s="46"/>
      <c r="G150" s="53"/>
      <c r="H150" s="47"/>
      <c r="I150" s="47"/>
      <c r="J150" s="58"/>
      <c r="K150" s="58"/>
      <c r="L150" s="84" t="str">
        <f t="shared" si="4"/>
        <v>I y II Semestre 2016</v>
      </c>
      <c r="M150" s="84" t="s">
        <v>13</v>
      </c>
    </row>
    <row r="151" spans="1:13" ht="38.25" x14ac:dyDescent="0.25">
      <c r="A151" s="117" t="s">
        <v>131</v>
      </c>
      <c r="B151" s="47"/>
      <c r="C151" s="46"/>
      <c r="D151" s="46"/>
      <c r="E151" s="46"/>
      <c r="F151" s="46"/>
      <c r="G151" s="53"/>
      <c r="H151" s="47"/>
      <c r="I151" s="47"/>
      <c r="J151" s="58"/>
      <c r="K151" s="58"/>
      <c r="L151" s="84" t="str">
        <f t="shared" si="4"/>
        <v>I y II Semestre 2016</v>
      </c>
      <c r="M151" s="84" t="s">
        <v>13</v>
      </c>
    </row>
    <row r="152" spans="1:13" ht="38.25" x14ac:dyDescent="0.25">
      <c r="A152" s="20" t="s">
        <v>131</v>
      </c>
      <c r="B152" s="47"/>
      <c r="C152" s="46"/>
      <c r="D152" s="46"/>
      <c r="E152" s="46"/>
      <c r="F152" s="46"/>
      <c r="G152" s="53"/>
      <c r="H152" s="47"/>
      <c r="I152" s="47"/>
      <c r="J152" s="58"/>
      <c r="K152" s="58"/>
      <c r="L152" s="84" t="str">
        <f t="shared" si="4"/>
        <v>I y II Semestre 2016</v>
      </c>
      <c r="M152" s="84" t="s">
        <v>13</v>
      </c>
    </row>
    <row r="153" spans="1:13" ht="38.25" x14ac:dyDescent="0.25">
      <c r="A153" s="20" t="s">
        <v>131</v>
      </c>
      <c r="B153" s="47"/>
      <c r="C153" s="46"/>
      <c r="D153" s="46"/>
      <c r="E153" s="46"/>
      <c r="F153" s="46"/>
      <c r="G153" s="82"/>
      <c r="H153" s="47"/>
      <c r="I153" s="47"/>
      <c r="J153" s="58"/>
      <c r="K153" s="58"/>
      <c r="L153" s="84" t="str">
        <f t="shared" si="4"/>
        <v>I y II Semestre 2016</v>
      </c>
      <c r="M153" s="84" t="s">
        <v>13</v>
      </c>
    </row>
    <row r="154" spans="1:13" ht="38.25" x14ac:dyDescent="0.25">
      <c r="A154" s="20" t="s">
        <v>131</v>
      </c>
      <c r="B154" s="47"/>
      <c r="C154" s="47"/>
      <c r="D154" s="47"/>
      <c r="E154" s="47"/>
      <c r="F154" s="47"/>
      <c r="G154" s="57"/>
      <c r="H154" s="57"/>
      <c r="I154" s="57"/>
      <c r="J154" s="57"/>
      <c r="K154" s="57"/>
      <c r="L154" s="84" t="str">
        <f t="shared" si="4"/>
        <v>I y II Semestre 2016</v>
      </c>
      <c r="M154" s="84" t="s">
        <v>13</v>
      </c>
    </row>
    <row r="155" spans="1:13" ht="38.25" x14ac:dyDescent="0.25">
      <c r="A155" s="20" t="s">
        <v>131</v>
      </c>
      <c r="B155" s="47"/>
      <c r="C155" s="46"/>
      <c r="D155" s="46"/>
      <c r="E155" s="46"/>
      <c r="F155" s="46"/>
      <c r="G155" s="53"/>
      <c r="H155" s="47"/>
      <c r="I155" s="47"/>
      <c r="J155" s="58"/>
      <c r="K155" s="58"/>
      <c r="L155" s="84" t="str">
        <f t="shared" si="4"/>
        <v>I y II Semestre 2016</v>
      </c>
      <c r="M155" s="84" t="s">
        <v>13</v>
      </c>
    </row>
    <row r="156" spans="1:13" ht="38.25" x14ac:dyDescent="0.25">
      <c r="A156" s="20" t="s">
        <v>131</v>
      </c>
      <c r="B156" s="47"/>
      <c r="C156" s="46"/>
      <c r="D156" s="46"/>
      <c r="E156" s="46"/>
      <c r="F156" s="46"/>
      <c r="G156" s="57"/>
      <c r="H156" s="57"/>
      <c r="I156" s="57"/>
      <c r="J156" s="57"/>
      <c r="K156" s="57"/>
      <c r="L156" s="84" t="str">
        <f t="shared" si="4"/>
        <v>I y II Semestre 2016</v>
      </c>
      <c r="M156" s="84" t="s">
        <v>13</v>
      </c>
    </row>
    <row r="157" spans="1:13" ht="38.25" x14ac:dyDescent="0.25">
      <c r="A157" s="20" t="s">
        <v>131</v>
      </c>
      <c r="B157" s="47"/>
      <c r="C157" s="46"/>
      <c r="D157" s="46"/>
      <c r="E157" s="46"/>
      <c r="F157" s="46"/>
      <c r="G157" s="53"/>
      <c r="H157" s="47"/>
      <c r="I157" s="47"/>
      <c r="J157" s="124"/>
      <c r="K157" s="124"/>
      <c r="L157" s="84" t="str">
        <f t="shared" si="4"/>
        <v>I y II Semestre 2016</v>
      </c>
      <c r="M157" s="84" t="s">
        <v>13</v>
      </c>
    </row>
    <row r="158" spans="1:13" ht="38.25" x14ac:dyDescent="0.25">
      <c r="A158" s="20" t="s">
        <v>131</v>
      </c>
      <c r="B158" s="47"/>
      <c r="C158" s="46"/>
      <c r="D158" s="46"/>
      <c r="E158" s="46"/>
      <c r="F158" s="46"/>
      <c r="G158" s="82"/>
      <c r="H158" s="47"/>
      <c r="I158" s="47"/>
      <c r="J158" s="58"/>
      <c r="K158" s="58"/>
      <c r="L158" s="84" t="str">
        <f t="shared" si="4"/>
        <v>I y II Semestre 2016</v>
      </c>
      <c r="M158" s="84" t="s">
        <v>13</v>
      </c>
    </row>
    <row r="159" spans="1:13" ht="38.25" x14ac:dyDescent="0.25">
      <c r="A159" s="20" t="s">
        <v>131</v>
      </c>
      <c r="B159" s="47"/>
      <c r="C159" s="46"/>
      <c r="D159" s="46"/>
      <c r="E159" s="46"/>
      <c r="F159" s="46"/>
      <c r="G159" s="57"/>
      <c r="H159" s="57"/>
      <c r="I159" s="57"/>
      <c r="J159" s="57"/>
      <c r="K159" s="57"/>
      <c r="L159" s="84" t="str">
        <f t="shared" si="4"/>
        <v>I y II Semestre 2016</v>
      </c>
      <c r="M159" s="84" t="s">
        <v>13</v>
      </c>
    </row>
    <row r="160" spans="1:13" ht="38.25" x14ac:dyDescent="0.25">
      <c r="A160" s="20" t="s">
        <v>131</v>
      </c>
      <c r="B160" s="47"/>
      <c r="C160" s="46"/>
      <c r="D160" s="46"/>
      <c r="E160" s="46"/>
      <c r="F160" s="46"/>
      <c r="G160" s="53"/>
      <c r="H160" s="47"/>
      <c r="I160" s="47"/>
      <c r="J160" s="58"/>
      <c r="K160" s="58"/>
      <c r="L160" s="84" t="str">
        <f t="shared" si="4"/>
        <v>I y II Semestre 2016</v>
      </c>
      <c r="M160" s="84" t="s">
        <v>13</v>
      </c>
    </row>
    <row r="161" spans="1:13" ht="38.25" x14ac:dyDescent="0.25">
      <c r="A161" s="20" t="s">
        <v>131</v>
      </c>
      <c r="B161" s="47"/>
      <c r="C161" s="46"/>
      <c r="D161" s="46"/>
      <c r="E161" s="46"/>
      <c r="F161" s="46"/>
      <c r="G161" s="57"/>
      <c r="H161" s="57"/>
      <c r="I161" s="57"/>
      <c r="J161" s="57"/>
      <c r="K161" s="57"/>
      <c r="L161" s="84" t="str">
        <f t="shared" si="4"/>
        <v>I y II Semestre 2016</v>
      </c>
      <c r="M161" s="84" t="s">
        <v>13</v>
      </c>
    </row>
    <row r="162" spans="1:13" ht="38.25" x14ac:dyDescent="0.25">
      <c r="A162" s="20" t="s">
        <v>131</v>
      </c>
      <c r="B162" s="47"/>
      <c r="C162" s="46"/>
      <c r="D162" s="46"/>
      <c r="E162" s="46"/>
      <c r="F162" s="46"/>
      <c r="G162" s="57"/>
      <c r="H162" s="57"/>
      <c r="I162" s="57"/>
      <c r="J162" s="57"/>
      <c r="K162" s="57"/>
      <c r="L162" s="84" t="str">
        <f t="shared" si="4"/>
        <v>I y II Semestre 2016</v>
      </c>
      <c r="M162" s="84" t="s">
        <v>13</v>
      </c>
    </row>
    <row r="163" spans="1:13" ht="38.25" x14ac:dyDescent="0.25">
      <c r="A163" s="20" t="s">
        <v>131</v>
      </c>
      <c r="B163" s="47"/>
      <c r="C163" s="46"/>
      <c r="D163" s="46"/>
      <c r="E163" s="46"/>
      <c r="F163" s="46"/>
      <c r="G163" s="57"/>
      <c r="H163" s="57"/>
      <c r="I163" s="57"/>
      <c r="J163" s="57"/>
      <c r="K163" s="57"/>
      <c r="L163" s="84" t="str">
        <f t="shared" si="4"/>
        <v>I y II Semestre 2016</v>
      </c>
      <c r="M163" s="84" t="s">
        <v>13</v>
      </c>
    </row>
    <row r="164" spans="1:13" ht="38.25" x14ac:dyDescent="0.25">
      <c r="A164" s="20" t="s">
        <v>131</v>
      </c>
      <c r="B164" s="47"/>
      <c r="C164" s="46"/>
      <c r="D164" s="46"/>
      <c r="E164" s="46"/>
      <c r="F164" s="46"/>
      <c r="G164" s="57"/>
      <c r="H164" s="57"/>
      <c r="I164" s="57"/>
      <c r="J164" s="57"/>
      <c r="K164" s="57"/>
      <c r="L164" s="84" t="str">
        <f t="shared" si="4"/>
        <v>I y II Semestre 2016</v>
      </c>
      <c r="M164" s="84" t="s">
        <v>13</v>
      </c>
    </row>
    <row r="165" spans="1:13" ht="38.25" x14ac:dyDescent="0.25">
      <c r="A165" s="20" t="s">
        <v>131</v>
      </c>
      <c r="B165" s="47"/>
      <c r="C165" s="46"/>
      <c r="D165" s="46"/>
      <c r="E165" s="46"/>
      <c r="F165" s="46"/>
      <c r="G165" s="53"/>
      <c r="H165" s="47"/>
      <c r="I165" s="47"/>
      <c r="J165" s="58"/>
      <c r="K165" s="58"/>
      <c r="L165" s="84" t="str">
        <f t="shared" si="4"/>
        <v>I y II Semestre 2016</v>
      </c>
      <c r="M165" s="84" t="s">
        <v>13</v>
      </c>
    </row>
    <row r="166" spans="1:13" ht="38.25" x14ac:dyDescent="0.25">
      <c r="A166" s="117" t="s">
        <v>131</v>
      </c>
      <c r="B166" s="47"/>
      <c r="C166" s="46"/>
      <c r="D166" s="46"/>
      <c r="E166" s="46"/>
      <c r="F166" s="46"/>
      <c r="G166" s="123"/>
      <c r="H166" s="47"/>
      <c r="I166" s="47"/>
      <c r="J166" s="58"/>
      <c r="K166" s="58"/>
      <c r="L166" s="84" t="str">
        <f t="shared" si="4"/>
        <v>I y II Semestre 2016</v>
      </c>
      <c r="M166" s="84" t="s">
        <v>13</v>
      </c>
    </row>
    <row r="167" spans="1:13" ht="38.25" x14ac:dyDescent="0.25">
      <c r="A167" s="117" t="s">
        <v>131</v>
      </c>
      <c r="B167" s="47"/>
      <c r="C167" s="46"/>
      <c r="D167" s="46"/>
      <c r="E167" s="46"/>
      <c r="F167" s="46"/>
      <c r="G167" s="123"/>
      <c r="H167" s="47"/>
      <c r="I167" s="47"/>
      <c r="J167" s="58"/>
      <c r="K167" s="58"/>
      <c r="L167" s="84" t="str">
        <f t="shared" si="4"/>
        <v>I y II Semestre 2016</v>
      </c>
      <c r="M167" s="84" t="s">
        <v>13</v>
      </c>
    </row>
    <row r="168" spans="1:13" ht="38.25" x14ac:dyDescent="0.25">
      <c r="A168" s="117" t="s">
        <v>131</v>
      </c>
      <c r="B168" s="47"/>
      <c r="C168" s="46"/>
      <c r="D168" s="46"/>
      <c r="E168" s="46"/>
      <c r="F168" s="46"/>
      <c r="G168" s="123"/>
      <c r="H168" s="47"/>
      <c r="I168" s="47"/>
      <c r="J168" s="58"/>
      <c r="K168" s="58"/>
      <c r="L168" s="84" t="str">
        <f t="shared" si="4"/>
        <v>I y II Semestre 2016</v>
      </c>
      <c r="M168" s="84" t="s">
        <v>13</v>
      </c>
    </row>
    <row r="169" spans="1:13" ht="38.25" x14ac:dyDescent="0.25">
      <c r="A169" s="117" t="s">
        <v>131</v>
      </c>
      <c r="B169" s="47"/>
      <c r="C169" s="46"/>
      <c r="D169" s="46"/>
      <c r="E169" s="46"/>
      <c r="F169" s="46"/>
      <c r="G169" s="123"/>
      <c r="H169" s="47"/>
      <c r="I169" s="47"/>
      <c r="J169" s="58"/>
      <c r="K169" s="58"/>
      <c r="L169" s="84" t="str">
        <f t="shared" si="4"/>
        <v>I y II Semestre 2016</v>
      </c>
      <c r="M169" s="84" t="s">
        <v>13</v>
      </c>
    </row>
    <row r="170" spans="1:13" ht="38.25" x14ac:dyDescent="0.25">
      <c r="A170" s="20" t="s">
        <v>131</v>
      </c>
      <c r="B170" s="47"/>
      <c r="C170" s="46"/>
      <c r="D170" s="46"/>
      <c r="E170" s="46"/>
      <c r="F170" s="46"/>
      <c r="G170" s="57"/>
      <c r="H170" s="57"/>
      <c r="I170" s="57"/>
      <c r="J170" s="57"/>
      <c r="K170" s="57"/>
      <c r="L170" s="84" t="str">
        <f t="shared" si="4"/>
        <v>I y II Semestre 2016</v>
      </c>
      <c r="M170" s="84" t="s">
        <v>13</v>
      </c>
    </row>
    <row r="171" spans="1:13" ht="38.25" x14ac:dyDescent="0.25">
      <c r="A171" s="20" t="s">
        <v>131</v>
      </c>
      <c r="B171" s="47"/>
      <c r="C171" s="46"/>
      <c r="D171" s="46"/>
      <c r="E171" s="46"/>
      <c r="F171" s="46"/>
      <c r="G171" s="57"/>
      <c r="H171" s="56"/>
      <c r="I171" s="56"/>
      <c r="J171" s="56"/>
      <c r="K171" s="56"/>
      <c r="L171" s="84" t="str">
        <f t="shared" si="4"/>
        <v>I y II Semestre 2016</v>
      </c>
      <c r="M171" s="84" t="s">
        <v>13</v>
      </c>
    </row>
    <row r="172" spans="1:13" ht="38.25" x14ac:dyDescent="0.25">
      <c r="A172" s="117" t="s">
        <v>131</v>
      </c>
      <c r="B172" s="47"/>
      <c r="C172" s="46"/>
      <c r="D172" s="46"/>
      <c r="E172" s="46"/>
      <c r="F172" s="46"/>
      <c r="G172" s="82"/>
      <c r="H172" s="47"/>
      <c r="I172" s="47"/>
      <c r="J172" s="58"/>
      <c r="K172" s="58"/>
      <c r="L172" s="84" t="str">
        <f t="shared" si="4"/>
        <v>I y II Semestre 2016</v>
      </c>
      <c r="M172" s="84" t="s">
        <v>13</v>
      </c>
    </row>
    <row r="173" spans="1:13" ht="38.25" x14ac:dyDescent="0.25">
      <c r="A173" s="117" t="s">
        <v>131</v>
      </c>
      <c r="B173" s="47"/>
      <c r="C173" s="46"/>
      <c r="D173" s="46"/>
      <c r="E173" s="46"/>
      <c r="F173" s="46"/>
      <c r="G173" s="82"/>
      <c r="H173" s="47"/>
      <c r="I173" s="47"/>
      <c r="J173" s="58"/>
      <c r="K173" s="58"/>
      <c r="L173" s="84" t="str">
        <f t="shared" si="4"/>
        <v>I y II Semestre 2016</v>
      </c>
      <c r="M173" s="84" t="s">
        <v>13</v>
      </c>
    </row>
    <row r="174" spans="1:13" ht="38.25" x14ac:dyDescent="0.25">
      <c r="A174" s="117" t="s">
        <v>131</v>
      </c>
      <c r="B174" s="47"/>
      <c r="C174" s="46"/>
      <c r="D174" s="46"/>
      <c r="E174" s="46"/>
      <c r="F174" s="46"/>
      <c r="G174" s="82"/>
      <c r="H174" s="47"/>
      <c r="I174" s="47"/>
      <c r="J174" s="58"/>
      <c r="K174" s="58"/>
      <c r="L174" s="84" t="str">
        <f t="shared" si="4"/>
        <v>I y II Semestre 2016</v>
      </c>
      <c r="M174" s="84" t="s">
        <v>13</v>
      </c>
    </row>
    <row r="175" spans="1:13" ht="38.25" x14ac:dyDescent="0.25">
      <c r="A175" s="117" t="s">
        <v>131</v>
      </c>
      <c r="B175" s="47"/>
      <c r="C175" s="46"/>
      <c r="D175" s="46"/>
      <c r="E175" s="46"/>
      <c r="F175" s="46"/>
      <c r="G175" s="82"/>
      <c r="H175" s="47"/>
      <c r="I175" s="47"/>
      <c r="J175" s="58"/>
      <c r="K175" s="58"/>
      <c r="L175" s="84" t="str">
        <f t="shared" si="4"/>
        <v>I y II Semestre 2016</v>
      </c>
      <c r="M175" s="84" t="s">
        <v>13</v>
      </c>
    </row>
    <row r="176" spans="1:13" ht="38.25" x14ac:dyDescent="0.25">
      <c r="A176" s="20" t="s">
        <v>131</v>
      </c>
      <c r="B176" s="47"/>
      <c r="C176" s="46"/>
      <c r="D176" s="46"/>
      <c r="E176" s="46"/>
      <c r="F176" s="46"/>
      <c r="G176" s="53"/>
      <c r="H176" s="47"/>
      <c r="I176" s="47"/>
      <c r="J176" s="58"/>
      <c r="K176" s="58"/>
      <c r="L176" s="84" t="str">
        <f t="shared" si="4"/>
        <v>I y II Semestre 2016</v>
      </c>
      <c r="M176" s="84" t="s">
        <v>13</v>
      </c>
    </row>
    <row r="177" spans="1:13" ht="38.25" x14ac:dyDescent="0.25">
      <c r="A177" s="20" t="s">
        <v>131</v>
      </c>
      <c r="B177" s="47"/>
      <c r="C177" s="46"/>
      <c r="D177" s="46"/>
      <c r="E177" s="46"/>
      <c r="F177" s="46"/>
      <c r="G177" s="53"/>
      <c r="H177" s="47"/>
      <c r="I177" s="47"/>
      <c r="J177" s="58"/>
      <c r="K177" s="58"/>
      <c r="L177" s="84" t="str">
        <f t="shared" si="4"/>
        <v>I y II Semestre 2016</v>
      </c>
      <c r="M177" s="84" t="s">
        <v>13</v>
      </c>
    </row>
    <row r="178" spans="1:13" ht="38.25" x14ac:dyDescent="0.25">
      <c r="A178" s="20" t="s">
        <v>131</v>
      </c>
      <c r="B178" s="47"/>
      <c r="C178" s="46"/>
      <c r="D178" s="46"/>
      <c r="E178" s="46"/>
      <c r="F178" s="46"/>
      <c r="G178" s="57"/>
      <c r="H178" s="57"/>
      <c r="I178" s="57"/>
      <c r="J178" s="57"/>
      <c r="K178" s="57"/>
      <c r="L178" s="84" t="str">
        <f t="shared" si="4"/>
        <v>I y II Semestre 2016</v>
      </c>
      <c r="M178" s="84" t="s">
        <v>13</v>
      </c>
    </row>
    <row r="179" spans="1:13" ht="38.25" x14ac:dyDescent="0.25">
      <c r="A179" s="20" t="s">
        <v>131</v>
      </c>
      <c r="B179" s="47"/>
      <c r="C179" s="46"/>
      <c r="D179" s="46"/>
      <c r="E179" s="46"/>
      <c r="F179" s="46"/>
      <c r="G179" s="57"/>
      <c r="H179" s="57"/>
      <c r="I179" s="57"/>
      <c r="J179" s="57"/>
      <c r="K179" s="57"/>
      <c r="L179" s="84" t="str">
        <f t="shared" si="4"/>
        <v>I y II Semestre 2016</v>
      </c>
      <c r="M179" s="84" t="s">
        <v>13</v>
      </c>
    </row>
    <row r="180" spans="1:13" ht="38.25" x14ac:dyDescent="0.25">
      <c r="A180" s="20" t="s">
        <v>131</v>
      </c>
      <c r="B180" s="47"/>
      <c r="C180" s="46"/>
      <c r="D180" s="46"/>
      <c r="E180" s="46"/>
      <c r="F180" s="46"/>
      <c r="G180" s="57"/>
      <c r="H180" s="57"/>
      <c r="I180" s="57"/>
      <c r="J180" s="57"/>
      <c r="K180" s="57"/>
      <c r="L180" s="84" t="str">
        <f t="shared" si="4"/>
        <v>I y II Semestre 2016</v>
      </c>
      <c r="M180" s="84" t="s">
        <v>13</v>
      </c>
    </row>
    <row r="181" spans="1:13" ht="38.25" x14ac:dyDescent="0.25">
      <c r="A181" s="20" t="s">
        <v>131</v>
      </c>
      <c r="B181" s="47"/>
      <c r="C181" s="46"/>
      <c r="D181" s="46"/>
      <c r="E181" s="46"/>
      <c r="F181" s="46"/>
      <c r="G181" s="57"/>
      <c r="H181" s="57"/>
      <c r="I181" s="57"/>
      <c r="J181" s="57"/>
      <c r="K181" s="57"/>
      <c r="L181" s="84" t="str">
        <f t="shared" si="4"/>
        <v>I y II Semestre 2016</v>
      </c>
      <c r="M181" s="84" t="s">
        <v>13</v>
      </c>
    </row>
    <row r="182" spans="1:13" ht="38.25" x14ac:dyDescent="0.25">
      <c r="A182" s="20" t="s">
        <v>131</v>
      </c>
      <c r="B182" s="47"/>
      <c r="C182" s="46"/>
      <c r="D182" s="46"/>
      <c r="E182" s="46"/>
      <c r="F182" s="46"/>
      <c r="G182" s="57"/>
      <c r="H182" s="57"/>
      <c r="I182" s="57"/>
      <c r="J182" s="57"/>
      <c r="K182" s="57"/>
      <c r="L182" s="84" t="str">
        <f t="shared" si="4"/>
        <v>I y II Semestre 2016</v>
      </c>
      <c r="M182" s="84" t="s">
        <v>13</v>
      </c>
    </row>
    <row r="183" spans="1:13" ht="38.25" x14ac:dyDescent="0.25">
      <c r="A183" s="20" t="s">
        <v>131</v>
      </c>
      <c r="B183" s="47"/>
      <c r="C183" s="46"/>
      <c r="D183" s="46"/>
      <c r="E183" s="46"/>
      <c r="F183" s="46"/>
      <c r="G183" s="57"/>
      <c r="H183" s="57"/>
      <c r="I183" s="57"/>
      <c r="J183" s="57"/>
      <c r="K183" s="57"/>
      <c r="L183" s="84" t="str">
        <f t="shared" si="4"/>
        <v>I y II Semestre 2016</v>
      </c>
      <c r="M183" s="84" t="s">
        <v>13</v>
      </c>
    </row>
    <row r="184" spans="1:13" ht="38.25" x14ac:dyDescent="0.25">
      <c r="A184" s="20" t="s">
        <v>131</v>
      </c>
      <c r="B184" s="47"/>
      <c r="C184" s="46"/>
      <c r="D184" s="46"/>
      <c r="E184" s="46"/>
      <c r="F184" s="46"/>
      <c r="G184" s="57"/>
      <c r="H184" s="57"/>
      <c r="I184" s="57"/>
      <c r="J184" s="57"/>
      <c r="K184" s="57"/>
      <c r="L184" s="84" t="str">
        <f t="shared" si="4"/>
        <v>I y II Semestre 2016</v>
      </c>
      <c r="M184" s="84" t="s">
        <v>13</v>
      </c>
    </row>
    <row r="185" spans="1:13" ht="38.25" x14ac:dyDescent="0.25">
      <c r="A185" s="20" t="s">
        <v>131</v>
      </c>
      <c r="B185" s="47"/>
      <c r="C185" s="46"/>
      <c r="D185" s="46"/>
      <c r="E185" s="46"/>
      <c r="F185" s="46"/>
      <c r="G185" s="57"/>
      <c r="H185" s="57"/>
      <c r="I185" s="57"/>
      <c r="J185" s="57"/>
      <c r="K185" s="57"/>
      <c r="L185" s="84" t="str">
        <f t="shared" si="4"/>
        <v>I y II Semestre 2016</v>
      </c>
      <c r="M185" s="84" t="s">
        <v>13</v>
      </c>
    </row>
    <row r="186" spans="1:13" ht="38.25" x14ac:dyDescent="0.25">
      <c r="A186" s="20" t="s">
        <v>131</v>
      </c>
      <c r="B186" s="47"/>
      <c r="C186" s="46"/>
      <c r="D186" s="46"/>
      <c r="E186" s="46"/>
      <c r="F186" s="46"/>
      <c r="G186" s="57"/>
      <c r="H186" s="57"/>
      <c r="I186" s="57"/>
      <c r="J186" s="57"/>
      <c r="K186" s="57"/>
      <c r="L186" s="84" t="str">
        <f t="shared" si="4"/>
        <v>I y II Semestre 2016</v>
      </c>
      <c r="M186" s="84" t="s">
        <v>13</v>
      </c>
    </row>
    <row r="187" spans="1:13" ht="38.25" x14ac:dyDescent="0.25">
      <c r="A187" s="117" t="s">
        <v>131</v>
      </c>
      <c r="B187" s="47"/>
      <c r="C187" s="46"/>
      <c r="D187" s="46"/>
      <c r="E187" s="46"/>
      <c r="F187" s="46"/>
      <c r="G187" s="82"/>
      <c r="H187" s="47"/>
      <c r="I187" s="47"/>
      <c r="J187" s="58"/>
      <c r="K187" s="58"/>
      <c r="L187" s="84" t="str">
        <f t="shared" si="4"/>
        <v>I y II Semestre 2016</v>
      </c>
      <c r="M187" s="84" t="s">
        <v>13</v>
      </c>
    </row>
  </sheetData>
  <mergeCells count="2">
    <mergeCell ref="B2:D2"/>
    <mergeCell ref="A1:M1"/>
  </mergeCells>
  <hyperlinks>
    <hyperlink ref="B46" r:id="rId1" display="https://www.hacienda.go.cr/rp/ca/BusquedaMercancias.aspx?catalogo=COG&amp;codmerc=29904010000005"/>
    <hyperlink ref="B47" r:id="rId2" display="https://www.hacienda.go.cr/rp/ca/BusquedaMercancias.aspx?catalogo=COG&amp;codmerc=29904025000040"/>
    <hyperlink ref="B48" r:id="rId3" display="https://www.hacienda.go.cr/rp/ca/BusquedaMercancias.aspx?catalogo=COG&amp;codmerc=29904030000001"/>
    <hyperlink ref="B49" r:id="rId4" display="https://www.hacienda.go.cr/rp/ca/BusquedaMercancias.aspx?catalogo=COG&amp;codmerc=29904030000030"/>
    <hyperlink ref="B50" r:id="rId5" display="https://www.hacienda.go.cr/rp/ca/BusquedaMercancias.aspx?catalogo=COG&amp;codmerc=29904035000140"/>
    <hyperlink ref="B53" r:id="rId6" display="https://www.hacienda.go.cr/rp/ca/BusquedaMercancias.aspx?catalogo=COG&amp;codmerc=29904075000400"/>
    <hyperlink ref="B54" r:id="rId7" display="https://www.hacienda.go.cr/rp/ca/BusquedaMercancias.aspx?catalogo=COG&amp;codmerc=29904075001060"/>
    <hyperlink ref="B55" r:id="rId8" display="https://www.hacienda.go.cr/rp/ca/BusquedaMercancias.aspx?catalogo=COG&amp;codmerc=29904170000005"/>
    <hyperlink ref="B56" r:id="rId9" display="https://www.hacienda.go.cr/rp/ca/BusquedaMercancias.aspx?catalogo=COG&amp;codmerc=29904170001000"/>
    <hyperlink ref="B57" r:id="rId10" display="https://www.hacienda.go.cr/rp/ca/BusquedaMercancias.aspx?catalogo=COG&amp;codmerc=29904225000001"/>
    <hyperlink ref="B58" r:id="rId11" display="https://www.hacienda.go.cr/rp/ca/BusquedaMercancias.aspx?catalogo=COG&amp;codmerc=29904225001000"/>
    <hyperlink ref="B59" r:id="rId12" display="https://www.hacienda.go.cr/rp/ca/BusquedaMercancias.aspx?catalogo=COG&amp;codmerc=29904225001000"/>
    <hyperlink ref="B60" r:id="rId13" display="https://www.hacienda.go.cr/rp/ca/BusquedaMercancias.aspx?catalogo=COG&amp;codmerc=29904225001000"/>
    <hyperlink ref="B61" r:id="rId14" display="https://www.hacienda.go.cr/rp/ca/BusquedaMercancias.aspx?catalogo=COG&amp;codmerc=29904225002000"/>
    <hyperlink ref="B62" r:id="rId15" display="https://www.hacienda.go.cr/rp/ca/BusquedaMercancias.aspx?catalogo=COG&amp;codmerc=29904900003750"/>
    <hyperlink ref="B64" r:id="rId16" display="https://www.hacienda.go.cr/rp/ca/BusquedaMercancias.aspx?catalogo=COG&amp;codmerc=29905045000240"/>
    <hyperlink ref="B4" r:id="rId17" display="https://www.hacienda.go.cr/rp/ca/BusquedaMercancias.aspx?catalogo=COG&amp;codmerc=20102900000066"/>
    <hyperlink ref="B39" r:id="rId18" display="https://www.hacienda.go.cr/rp/ca/BusquedaMercancias.aspx?catalogo=COG&amp;codmerc=29903140175075"/>
    <hyperlink ref="B67" r:id="rId19" display="https://www.hacienda.go.cr/rp/ca/BusquedaMercancias.aspx?catalogo=COG&amp;codmerc=29999900090302"/>
    <hyperlink ref="B75" r:id="rId20" display="https://www.hacienda.go.cr/rp/ca/BusquedaMercancias.aspx?catalogo=COG&amp;codmerc=50103025000000"/>
    <hyperlink ref="B21" r:id="rId21" display="https://www.hacienda.go.cr/rp/ca/BusquedaMercancias.aspx?catalogo=COG&amp;codmerc=20399185000039"/>
    <hyperlink ref="B22" r:id="rId22" display="https://www.hacienda.go.cr/rp/ca/BusquedaMercancias.aspx?catalogo=COG&amp;codmerc=20399395000900"/>
    <hyperlink ref="D67" r:id="rId23" display="https://www.hacienda.go.cr/rp/ca/BusquedaMercancias.aspx?catalogo=COG&amp;codmerc=29999900090302"/>
  </hyperlinks>
  <pageMargins left="0.7" right="0.7" top="0.75" bottom="0.75" header="0.3" footer="0.3"/>
  <pageSetup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General</vt:lpstr>
      <vt:lpstr>Administracion y Apoyo</vt:lpstr>
      <vt:lpstr>Consolidado</vt:lpstr>
      <vt:lpstr>Programa2  Administració y Apoy</vt:lpstr>
      <vt:lpstr>PROGRAMA 2 Infra Penitenciaria</vt:lpstr>
      <vt:lpstr>Programa 2 Arquitectura</vt:lpstr>
      <vt:lpstr>Programa 3 Agroindustrial</vt:lpstr>
      <vt:lpstr>Programa 4 Transferencias Varia</vt:lpstr>
      <vt:lpstr>Prog Transferencias  Zurqui</vt:lpstr>
      <vt:lpstr>Prog Transferencias BP</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Hellen Rios Mendez</dc:creator>
  <cp:lastModifiedBy>Alejandra Jimenez Salazar</cp:lastModifiedBy>
  <dcterms:created xsi:type="dcterms:W3CDTF">2013-12-18T13:11:17Z</dcterms:created>
  <dcterms:modified xsi:type="dcterms:W3CDTF">2017-12-05T19:39:38Z</dcterms:modified>
</cp:coreProperties>
</file>