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CONSOLIDADO" sheetId="1" r:id="rId1"/>
    <sheet name="PROG 1 ADMINISTRACION Y APOYO" sheetId="2" r:id="rId2"/>
    <sheet name="PROG 2 INFRAESTRUCTURA PENITENC" sheetId="3" r:id="rId3"/>
    <sheet name="PROG 3 AGROINDUSTRIAL" sheetId="4" r:id="rId4"/>
    <sheet name="PROG. 4 TRANFERENCIAS VARIAS " sheetId="5" r:id="rId5"/>
  </sheets>
  <definedNames>
    <definedName name="_xlnm._FilterDatabase" localSheetId="0" hidden="1">'CONSOLIDADO'!$A$3:$M$520</definedName>
    <definedName name="_xlnm._FilterDatabase" localSheetId="3" hidden="1">'PROG 3 AGROINDUSTRIAL'!$A$4:$M$299</definedName>
    <definedName name="_xlnm._FilterDatabase" localSheetId="4" hidden="1">'PROG. 4 TRANFERENCIAS VARIAS '!$A$3:$CZ$202</definedName>
    <definedName name="_xlnm.Print_Titles" localSheetId="4">'PROG. 4 TRANFERENCIAS VARIAS '!$3:$3</definedName>
  </definedNames>
  <calcPr fullCalcOnLoad="1"/>
</workbook>
</file>

<file path=xl/comments1.xml><?xml version="1.0" encoding="utf-8"?>
<comments xmlns="http://schemas.openxmlformats.org/spreadsheetml/2006/main">
  <authors>
    <author>Pablo Morales Villanueva</author>
  </authors>
  <commentList>
    <comment ref="F130" authorId="0">
      <text>
        <r>
          <rPr>
            <b/>
            <sz val="9"/>
            <rFont val="Tahoma"/>
            <family val="2"/>
          </rPr>
          <t>Pablo Morales Villanueva:</t>
        </r>
        <r>
          <rPr>
            <sz val="9"/>
            <rFont val="Tahoma"/>
            <family val="2"/>
          </rPr>
          <t xml:space="preserve">
faltan los ultimos dos digitos, necesario crear codigo</t>
        </r>
      </text>
    </comment>
    <comment ref="F142" authorId="0">
      <text>
        <r>
          <rPr>
            <b/>
            <sz val="9"/>
            <rFont val="Tahoma"/>
            <family val="2"/>
          </rPr>
          <t>Pablo Morales Villanueva:</t>
        </r>
        <r>
          <rPr>
            <sz val="9"/>
            <rFont val="Tahoma"/>
            <family val="2"/>
          </rPr>
          <t xml:space="preserve">
la forma de presentacion del codigo original difiere
sacos de 25 kilos</t>
        </r>
      </text>
    </comment>
    <comment ref="F299" authorId="0">
      <text>
        <r>
          <rPr>
            <b/>
            <sz val="9"/>
            <rFont val="Tahoma"/>
            <family val="2"/>
          </rPr>
          <t>Pablo Morales Villanueva:</t>
        </r>
        <r>
          <rPr>
            <sz val="9"/>
            <rFont val="Tahoma"/>
            <family val="2"/>
          </rPr>
          <t xml:space="preserve">
NECESARIO CREAR CODIGO</t>
        </r>
      </text>
    </comment>
  </commentList>
</comments>
</file>

<file path=xl/comments3.xml><?xml version="1.0" encoding="utf-8"?>
<comments xmlns="http://schemas.openxmlformats.org/spreadsheetml/2006/main">
  <authors>
    <author>Diego Alejandro Solano Leandro</author>
  </authors>
  <commentList>
    <comment ref="A4" authorId="0">
      <text>
        <r>
          <rPr>
            <b/>
            <sz val="9"/>
            <rFont val="Tahoma"/>
            <family val="2"/>
          </rPr>
          <t>Diego Alejandro Solano Leandro:</t>
        </r>
        <r>
          <rPr>
            <sz val="9"/>
            <rFont val="Tahoma"/>
            <family val="2"/>
          </rPr>
          <t xml:space="preserve">
No lo se</t>
        </r>
      </text>
    </comment>
    <comment ref="L4" authorId="0">
      <text>
        <r>
          <rPr>
            <b/>
            <sz val="9"/>
            <rFont val="Tahoma"/>
            <family val="2"/>
          </rPr>
          <t>Diego Alejandro Solano Leandro:</t>
        </r>
        <r>
          <rPr>
            <sz val="9"/>
            <rFont val="Tahoma"/>
            <family val="2"/>
          </rPr>
          <t xml:space="preserve">
No lo se</t>
        </r>
      </text>
    </comment>
    <comment ref="M4" authorId="0">
      <text>
        <r>
          <rPr>
            <b/>
            <sz val="9"/>
            <rFont val="Tahoma"/>
            <family val="2"/>
          </rPr>
          <t>Diego Alejandro Solano Leandro:</t>
        </r>
        <r>
          <rPr>
            <sz val="9"/>
            <rFont val="Tahoma"/>
            <family val="2"/>
          </rPr>
          <t xml:space="preserve">
No lo se</t>
        </r>
      </text>
    </comment>
  </commentList>
</comments>
</file>

<file path=xl/comments4.xml><?xml version="1.0" encoding="utf-8"?>
<comments xmlns="http://schemas.openxmlformats.org/spreadsheetml/2006/main">
  <authors>
    <author>Pablo Morales Villanueva</author>
  </authors>
  <commentList>
    <comment ref="F108" authorId="0">
      <text>
        <r>
          <rPr>
            <b/>
            <sz val="9"/>
            <rFont val="Tahoma"/>
            <family val="2"/>
          </rPr>
          <t>Pablo Morales Villanueva:</t>
        </r>
        <r>
          <rPr>
            <sz val="9"/>
            <rFont val="Tahoma"/>
            <family val="2"/>
          </rPr>
          <t xml:space="preserve">
faltan los ultimos dos digitos, necesario crear codigo</t>
        </r>
      </text>
    </comment>
    <comment ref="F120" authorId="0">
      <text>
        <r>
          <rPr>
            <b/>
            <sz val="9"/>
            <rFont val="Tahoma"/>
            <family val="2"/>
          </rPr>
          <t>Pablo Morales Villanueva:</t>
        </r>
        <r>
          <rPr>
            <sz val="9"/>
            <rFont val="Tahoma"/>
            <family val="2"/>
          </rPr>
          <t xml:space="preserve">
la forma de presentacion del codigo original difiere
sacos de 25 kilos</t>
        </r>
      </text>
    </comment>
    <comment ref="F277" authorId="0">
      <text>
        <r>
          <rPr>
            <b/>
            <sz val="9"/>
            <rFont val="Tahoma"/>
            <family val="2"/>
          </rPr>
          <t>Pablo Morales Villanueva:</t>
        </r>
        <r>
          <rPr>
            <sz val="9"/>
            <rFont val="Tahoma"/>
            <family val="2"/>
          </rPr>
          <t xml:space="preserve">
NECESARIO CREAR CODIGO</t>
        </r>
      </text>
    </comment>
  </commentList>
</comments>
</file>

<file path=xl/sharedStrings.xml><?xml version="1.0" encoding="utf-8"?>
<sst xmlns="http://schemas.openxmlformats.org/spreadsheetml/2006/main" count="7545" uniqueCount="1004">
  <si>
    <t>2.99.05.045.000.005</t>
  </si>
  <si>
    <t>2.99.05.110.000.001</t>
  </si>
  <si>
    <t>Cantidad</t>
  </si>
  <si>
    <t>50199-900-001-880</t>
  </si>
  <si>
    <t>Mercancía ó Servicio a Adquirir</t>
  </si>
  <si>
    <t>Código de Identificación</t>
  </si>
  <si>
    <t>Código de Clasificación</t>
  </si>
  <si>
    <t>PALA</t>
  </si>
  <si>
    <t xml:space="preserve">SILLA RUEDAS </t>
  </si>
  <si>
    <t>90003805</t>
  </si>
  <si>
    <t>SERVICIO DE PAYASOS</t>
  </si>
  <si>
    <t>90159995</t>
  </si>
  <si>
    <t>92077065</t>
  </si>
  <si>
    <t>SERVICIO DE ALQUILER DE JUEGOS INFANTILES E INFLABLES.</t>
  </si>
  <si>
    <t>90101801</t>
  </si>
  <si>
    <t>92132082</t>
  </si>
  <si>
    <t>COMIDAS PARA LLEVAR PREPARADAS PROFESIONALMENTE</t>
  </si>
  <si>
    <t>50192703</t>
  </si>
  <si>
    <t>92129279</t>
  </si>
  <si>
    <t>RACIÓN ALIMENTICIA TIPO PLATO FUERTE</t>
  </si>
  <si>
    <t>82151604</t>
  </si>
  <si>
    <t>92062838</t>
  </si>
  <si>
    <t>Programa</t>
  </si>
  <si>
    <t>Subc.</t>
  </si>
  <si>
    <t>Consec.</t>
  </si>
  <si>
    <t>Total</t>
  </si>
  <si>
    <t xml:space="preserve"> Unitario</t>
  </si>
  <si>
    <t>Subp.</t>
  </si>
  <si>
    <t>040</t>
  </si>
  <si>
    <t>075</t>
  </si>
  <si>
    <t>000040</t>
  </si>
  <si>
    <t>150901</t>
  </si>
  <si>
    <t>000075</t>
  </si>
  <si>
    <t>000290</t>
  </si>
  <si>
    <t>000300</t>
  </si>
  <si>
    <t>000030</t>
  </si>
  <si>
    <t>000600</t>
  </si>
  <si>
    <t>000700</t>
  </si>
  <si>
    <t>900</t>
  </si>
  <si>
    <t>045</t>
  </si>
  <si>
    <t>125</t>
  </si>
  <si>
    <t>000270</t>
  </si>
  <si>
    <t>110</t>
  </si>
  <si>
    <t>000001</t>
  </si>
  <si>
    <t>080</t>
  </si>
  <si>
    <t>001880</t>
  </si>
  <si>
    <t>000500</t>
  </si>
  <si>
    <t>000160</t>
  </si>
  <si>
    <t>100</t>
  </si>
  <si>
    <t>000015</t>
  </si>
  <si>
    <t>005</t>
  </si>
  <si>
    <t>035</t>
  </si>
  <si>
    <t>120</t>
  </si>
  <si>
    <t>175</t>
  </si>
  <si>
    <t>135</t>
  </si>
  <si>
    <t>000010</t>
  </si>
  <si>
    <t>000120</t>
  </si>
  <si>
    <t>000005</t>
  </si>
  <si>
    <t>000097</t>
  </si>
  <si>
    <t>000200</t>
  </si>
  <si>
    <t>000002</t>
  </si>
  <si>
    <t>000505</t>
  </si>
  <si>
    <t>000110</t>
  </si>
  <si>
    <t>000900</t>
  </si>
  <si>
    <t>050</t>
  </si>
  <si>
    <t>000400</t>
  </si>
  <si>
    <t>010</t>
  </si>
  <si>
    <t>425</t>
  </si>
  <si>
    <t>000004</t>
  </si>
  <si>
    <t>000</t>
  </si>
  <si>
    <t>Transferencias varias</t>
  </si>
  <si>
    <t>TOALLITAS</t>
  </si>
  <si>
    <t>TALCOS</t>
  </si>
  <si>
    <t>JABON LIQUIDO</t>
  </si>
  <si>
    <t>CORTINAS</t>
  </si>
  <si>
    <t>RASTRILLO</t>
  </si>
  <si>
    <t>20401</t>
  </si>
  <si>
    <t>29906</t>
  </si>
  <si>
    <t>29904</t>
  </si>
  <si>
    <t>20306</t>
  </si>
  <si>
    <t>29905</t>
  </si>
  <si>
    <t>10702</t>
  </si>
  <si>
    <t>Periodo</t>
  </si>
  <si>
    <t>Fuente</t>
  </si>
  <si>
    <t>92027379</t>
  </si>
  <si>
    <t>000100</t>
  </si>
  <si>
    <t>COMPUESTO DESENGRASANTES</t>
  </si>
  <si>
    <t>PRODUCTOS PARA LAVAR PLATOS</t>
  </si>
  <si>
    <t>PAÑOS DE COCINA</t>
  </si>
  <si>
    <t>000520</t>
  </si>
  <si>
    <t>LAVADORA SEMI AUTOAMTICA  DOMESTICA</t>
  </si>
  <si>
    <t xml:space="preserve">48101516
</t>
  </si>
  <si>
    <t>HORNO MICROONDAS DE USO COMERCIAL</t>
  </si>
  <si>
    <t>MONITORES O PANTALLAS DE VISUALIZACION EN CRISTAL LIQUIDO(LCD)</t>
  </si>
  <si>
    <t>VENTILADORES</t>
  </si>
  <si>
    <t>CREMA O UNGÜENTO HIDROFILICOS</t>
  </si>
  <si>
    <t>REFRIGERADORES DOMESTICOS</t>
  </si>
  <si>
    <t>PERFUMES,COLONIAS O FRAGANCIAS</t>
  </si>
  <si>
    <t>140701</t>
  </si>
  <si>
    <t>LLAVES DE TUBO</t>
  </si>
  <si>
    <t>TUBO PVC PARA USO COMERCIAL</t>
  </si>
  <si>
    <t>LAMPARAS DE DIODOS EMISORES DE LUZ LED</t>
  </si>
  <si>
    <t>GUANTES PROTECTORES</t>
  </si>
  <si>
    <t>MANGUERA PARA AGUA</t>
  </si>
  <si>
    <t>ESCOBA DE JARDIN</t>
  </si>
  <si>
    <t xml:space="preserve">TIEJRAS DE PODAR RAMAS </t>
  </si>
  <si>
    <t>BOTAS DE PROTECCIÓN</t>
  </si>
  <si>
    <t>CARRETILLAS DE MANO</t>
  </si>
  <si>
    <t>TENAZAS</t>
  </si>
  <si>
    <t>185</t>
  </si>
  <si>
    <t>000039</t>
  </si>
  <si>
    <t>20304</t>
  </si>
  <si>
    <t>195</t>
  </si>
  <si>
    <t>020</t>
  </si>
  <si>
    <t>PALA(PALIN)</t>
  </si>
  <si>
    <t>000140</t>
  </si>
  <si>
    <t>ALICATES DE PERFORACIÓN</t>
  </si>
  <si>
    <t>000420</t>
  </si>
  <si>
    <t>001000</t>
  </si>
  <si>
    <t>MESA DE EXAMEN OBSTETRICO O GINECOLOGICO</t>
  </si>
  <si>
    <t>MONITORES MEDICOS DE ULTRASONIDO O DOPPLER  Y ECOCARDIOGRAFIA</t>
  </si>
  <si>
    <t xml:space="preserve">TERMOMETROS MEDICOS ELECTRONICOS </t>
  </si>
  <si>
    <t xml:space="preserve">BALANZA ELECTRONICA DE CARGA SUPERIOR </t>
  </si>
  <si>
    <t>92097879</t>
  </si>
  <si>
    <t>000180</t>
  </si>
  <si>
    <t>PASTILLA DESODORANTE</t>
  </si>
  <si>
    <t>PRODUCTOS DE LAVANDERIA</t>
  </si>
  <si>
    <t>030</t>
  </si>
  <si>
    <t>050010</t>
  </si>
  <si>
    <t>000190</t>
  </si>
  <si>
    <t>ANTISEPTICOS A BASE DE ALCOHOL A BASE  ACETONA O ALCHOL</t>
  </si>
  <si>
    <t>DESODORANTE AMBIENTAL</t>
  </si>
  <si>
    <t xml:space="preserve">92002405
</t>
  </si>
  <si>
    <t>92015643</t>
  </si>
  <si>
    <t>55101509</t>
  </si>
  <si>
    <t>92038767</t>
  </si>
  <si>
    <t>LIBROS DE TEXTOS EDUCATIVOS</t>
  </si>
  <si>
    <t>60141115</t>
  </si>
  <si>
    <t>92086353</t>
  </si>
  <si>
    <t>KITS DE JUEGOS</t>
  </si>
  <si>
    <t>52101505</t>
  </si>
  <si>
    <t>92142123</t>
  </si>
  <si>
    <t xml:space="preserve">ROMPECABEZAS  </t>
  </si>
  <si>
    <t>60121222</t>
  </si>
  <si>
    <t>92051261</t>
  </si>
  <si>
    <t>PINTURA DE ACUARELA DE TUBO</t>
  </si>
  <si>
    <t>60121226</t>
  </si>
  <si>
    <t>92050545</t>
  </si>
  <si>
    <t>PINCELES DE ACUARELA</t>
  </si>
  <si>
    <t>60121109</t>
  </si>
  <si>
    <t>92125766</t>
  </si>
  <si>
    <t>BLOCS DE PAPEL DE ACUARELAS</t>
  </si>
  <si>
    <t>60121130</t>
  </si>
  <si>
    <t>92072658</t>
  </si>
  <si>
    <t>CUADERNO PARA BOCETOS BLOCK</t>
  </si>
  <si>
    <t>44121707</t>
  </si>
  <si>
    <t>90014319</t>
  </si>
  <si>
    <t>LAPIZ DE COLOR CAJA DE 36 UNID TRIANGULAR</t>
  </si>
  <si>
    <t>55111514</t>
  </si>
  <si>
    <t>92132710</t>
  </si>
  <si>
    <t>DISCO  DVD</t>
  </si>
  <si>
    <t>92132715</t>
  </si>
  <si>
    <t>92132717</t>
  </si>
  <si>
    <t>92132718</t>
  </si>
  <si>
    <t>92132720</t>
  </si>
  <si>
    <t>92132722</t>
  </si>
  <si>
    <t>92132723</t>
  </si>
  <si>
    <t>29903</t>
  </si>
  <si>
    <t>29999</t>
  </si>
  <si>
    <t>090</t>
  </si>
  <si>
    <t>001200</t>
  </si>
  <si>
    <t>20104</t>
  </si>
  <si>
    <t>250</t>
  </si>
  <si>
    <t>29901</t>
  </si>
  <si>
    <t>000095</t>
  </si>
  <si>
    <t>085</t>
  </si>
  <si>
    <t>000503</t>
  </si>
  <si>
    <t>435</t>
  </si>
  <si>
    <t>COLLARES CERVICAL DE EXTRACCION DE LOS S ERVICIOS MEDICOS DE URGENCIA</t>
  </si>
  <si>
    <t>29902</t>
  </si>
  <si>
    <t xml:space="preserve">TOLDO </t>
  </si>
  <si>
    <t xml:space="preserve">HIELERA PALSTICA </t>
  </si>
  <si>
    <t>50101</t>
  </si>
  <si>
    <t xml:space="preserve">RELOJ </t>
  </si>
  <si>
    <t>50199</t>
  </si>
  <si>
    <t>000250</t>
  </si>
  <si>
    <t>3</t>
  </si>
  <si>
    <t>2</t>
  </si>
  <si>
    <t>CARRITOS,COCHECITOS DE NIÑOS O SILLAS DE PASEO</t>
  </si>
  <si>
    <t>PICHEL DOMESTICO</t>
  </si>
  <si>
    <t>14</t>
  </si>
  <si>
    <t>5</t>
  </si>
  <si>
    <t>10</t>
  </si>
  <si>
    <t>40</t>
  </si>
  <si>
    <t>30</t>
  </si>
  <si>
    <t>29907</t>
  </si>
  <si>
    <t>070</t>
  </si>
  <si>
    <t>000000</t>
  </si>
  <si>
    <t>50104</t>
  </si>
  <si>
    <t>065</t>
  </si>
  <si>
    <t>000020</t>
  </si>
  <si>
    <t>CARRITO PARA SEVIR ALIMENTOS</t>
  </si>
  <si>
    <t>004320</t>
  </si>
  <si>
    <t>LAMPARAS ALOGENAS</t>
  </si>
  <si>
    <t>PARAGUAS</t>
  </si>
  <si>
    <t>65</t>
  </si>
  <si>
    <t>165</t>
  </si>
  <si>
    <t>Asientos booster</t>
  </si>
  <si>
    <t>8</t>
  </si>
  <si>
    <t>0030000</t>
  </si>
  <si>
    <t>60121211</t>
  </si>
  <si>
    <t>50121539</t>
  </si>
  <si>
    <t>50181905</t>
  </si>
  <si>
    <t>50131701</t>
  </si>
  <si>
    <t>50202899</t>
  </si>
  <si>
    <t>60010218</t>
  </si>
  <si>
    <t>92030220</t>
  </si>
  <si>
    <t>44121804</t>
  </si>
  <si>
    <t>14111519</t>
  </si>
  <si>
    <t>55121715</t>
  </si>
  <si>
    <t>49161603</t>
  </si>
  <si>
    <t>53131606</t>
  </si>
  <si>
    <t>porcioneras ración para  alimentos</t>
  </si>
  <si>
    <t>frascos crema de bebé</t>
  </si>
  <si>
    <t>pintura acrilica similar a Cantilan para uso en papel y cartulina  (cinco unidades de cada color. Blanca,negra,amarilla,verde,roja,azul, naranja</t>
  </si>
  <si>
    <t>camilla</t>
  </si>
  <si>
    <t>vitamaiz presentación  de un kiogramo cada una, en empaques  individuales, caja  de cartón debidamente  etiquetado.</t>
  </si>
  <si>
    <t>bistec</t>
  </si>
  <si>
    <t>chorizo</t>
  </si>
  <si>
    <t>costilla</t>
  </si>
  <si>
    <t>chuleta de cerdo</t>
  </si>
  <si>
    <t>filet  de pescado</t>
  </si>
  <si>
    <t>Galletas sorbetos Wafers  dsitribuidas  en 50 unidades con relleno de vainilla y 50 unidades con relleno  de naranja con um peso  de  de 300 gramos  con una variación aceptable de mas o de menos 10 gramos  en presentación de paquetes de 12 bolsitas cada paquete. Lease correctamente 100 paquetes de 12 bolsitas  con cuatro galletas cada uno.</t>
  </si>
  <si>
    <t>leche  en polvo kilo</t>
  </si>
  <si>
    <t xml:space="preserve">Leche líquida  semidescremada en presentación de litro en empaque tetrabrick, igual o similar a la Leche Dos Pinos. </t>
  </si>
  <si>
    <t>cereal en presentación de 560   gramos , hojuelas  de maiz, calidad similar  a Kellogs</t>
  </si>
  <si>
    <t>flan en kilos</t>
  </si>
  <si>
    <t>gelatina en kilos</t>
  </si>
  <si>
    <t>Néctar en  sabores variados  en envase tetrabrick, en presentacion de 250 mililitros con variación aceptable de mas o de menos  10 mililitros. Lease correctamente empaque de nueve unidades cada uno.</t>
  </si>
  <si>
    <t>Yogur  en sabores varios  a escoger  en presentación de litro,  no requiere larga duración,  envase tetrabrick, igual o similar  a la marca Dos Pinos,</t>
  </si>
  <si>
    <t>cachera de fregadero</t>
  </si>
  <si>
    <t>CACHERA DE FREGADERO</t>
  </si>
  <si>
    <t xml:space="preserve">duchas </t>
  </si>
  <si>
    <t>guante para jardinería</t>
  </si>
  <si>
    <t>Llave de Chorro en metal de 12 mm</t>
  </si>
  <si>
    <t>llave para ducha</t>
  </si>
  <si>
    <t>discos para metal 4 pulgadas</t>
  </si>
  <si>
    <t>ALICATE CORRIENTE, DE 22.86 CMS.</t>
  </si>
  <si>
    <t>ALICATE DE PUNTA FINA CON CORTADORA, DE 20.32 CMS.</t>
  </si>
  <si>
    <t>TENAZA  DE 25,4 CM</t>
  </si>
  <si>
    <t>tijera podadora</t>
  </si>
  <si>
    <t>carretillo</t>
  </si>
  <si>
    <t>rastrillo plástico</t>
  </si>
  <si>
    <t>transadora para madera</t>
  </si>
  <si>
    <t>transadora para metal</t>
  </si>
  <si>
    <t>Maquinilla de Afeitar, doble hoja desechable para hombre</t>
  </si>
  <si>
    <t>rapadoras</t>
  </si>
  <si>
    <t xml:space="preserve">borrador suave de lápiz </t>
  </si>
  <si>
    <t>CHISPA,LAPIZ MANGO PLASTICO</t>
  </si>
  <si>
    <t>Lapiz de madera Número 2 (lapiz grafito)</t>
  </si>
  <si>
    <t>lapices de colores en cajas de 12 unidades</t>
  </si>
  <si>
    <t>Pincel N° 10 grande</t>
  </si>
  <si>
    <t>Pincel N° 12 grande</t>
  </si>
  <si>
    <t>Pincel N° 2 redondo</t>
  </si>
  <si>
    <t>Pincel N° 6 plano</t>
  </si>
  <si>
    <t>Pincel N° 6 redondo</t>
  </si>
  <si>
    <t>Pincel N° 8 plano</t>
  </si>
  <si>
    <t>cartulina satinada color y medidas a escoger,multiproposito, acabado satinado, tamaño 63,75cmx76,25cm, gramaje 67 libras ( azul, verde, rojo, blanco, celeste, amarillo)</t>
  </si>
  <si>
    <t>sobres manila N° 13tipo oficio 25,5x33cm color amarillo tradicional, sin impresión, para hojas tamaño oficio, paquete 50 unidades</t>
  </si>
  <si>
    <t>papel periodico en hojas tamaño carta en paquetes  de 50 unidades</t>
  </si>
  <si>
    <t xml:space="preserve"> papel de construcción medidas 22,8cmx30,5cm surtido de colores brillantes, presentacion en paquetes de 50 unidades </t>
  </si>
  <si>
    <t>paquetes de toalllas húmedas</t>
  </si>
  <si>
    <t>capa de vinil</t>
  </si>
  <si>
    <t>juego de sábanas matrimoniales</t>
  </si>
  <si>
    <t>bolso para bebé</t>
  </si>
  <si>
    <t>colchón de cuna</t>
  </si>
  <si>
    <t>sábanas para cuna</t>
  </si>
  <si>
    <t>alfombra de hule antideslizante  para baño</t>
  </si>
  <si>
    <t>mat  de yoga</t>
  </si>
  <si>
    <t>traje típico hombre</t>
  </si>
  <si>
    <t>traje típico mujer</t>
  </si>
  <si>
    <t>zapato cerrado cuerina</t>
  </si>
  <si>
    <t>calzado deportivo</t>
  </si>
  <si>
    <t>cojín lactancia</t>
  </si>
  <si>
    <t>bandera de Costa Rica tela tipo oficial resistente a lluvia y sol 2 mts de largo * 1 mt de ancho</t>
  </si>
  <si>
    <t>jabón  de bebé</t>
  </si>
  <si>
    <t>botellas de champú</t>
  </si>
  <si>
    <t>LIMPIONES MEDIDAS 40X40 CMS APROXIMADAMENTE</t>
  </si>
  <si>
    <t>TOALLITAS HUMEDAS PARA EL CUIDADO DEL BEBÉ</t>
  </si>
  <si>
    <t xml:space="preserve">figuras de pvc fontanería </t>
  </si>
  <si>
    <t>juegos de mesas educativos para jovenes jenga,  ajedrez, damas chihas , dominó,   scrabber, tablero, gran banco,</t>
  </si>
  <si>
    <t>ula ula</t>
  </si>
  <si>
    <t>balones de baskketball</t>
  </si>
  <si>
    <t>balones voleybol</t>
  </si>
  <si>
    <t>TALCOS PARA BEBÉ MARCA PAÑALITO 200 GRAMOS</t>
  </si>
  <si>
    <t>CEPILLO DE DIENTES PARA ADULTO</t>
  </si>
  <si>
    <t>CEPILLOS DE DIENTES P/ NIÑOS</t>
  </si>
  <si>
    <t>net voleybol</t>
  </si>
  <si>
    <t>Desodorante (uso personal),  presentación  en gel  de 85 gramos  hombre, aroma a escoger. Envase  transparente</t>
  </si>
  <si>
    <t>Desodorante (uso personal),  presentación en gel de 85 gramos para mujer, aroma a escoger. Envase transparente</t>
  </si>
  <si>
    <t xml:space="preserve">refrigeradora uso vacunas </t>
  </si>
  <si>
    <t>máquina de sodar</t>
  </si>
  <si>
    <t>máquina de sodar de gasolina</t>
  </si>
  <si>
    <t>esmeriladora</t>
  </si>
  <si>
    <t>cadena para motosierra 20 pulgadas</t>
  </si>
  <si>
    <t>tapa orejas para trabajo</t>
  </si>
  <si>
    <t>Lámpra de emergencia</t>
  </si>
  <si>
    <t>motosierra 20 pulgadas</t>
  </si>
  <si>
    <t>hidrolavadoras</t>
  </si>
  <si>
    <t>refrigeradora puerta vertical</t>
  </si>
  <si>
    <t>procesador de alimentos industrial</t>
  </si>
  <si>
    <t>coche</t>
  </si>
  <si>
    <t>escritorio  para  computadora</t>
  </si>
  <si>
    <t xml:space="preserve">juego de sala para 6 personas </t>
  </si>
  <si>
    <t>computadora</t>
  </si>
  <si>
    <t>mesa pequeña odontología</t>
  </si>
  <si>
    <t>carrito de medicamentos</t>
  </si>
  <si>
    <t>Silla de ruedas</t>
  </si>
  <si>
    <t>mesas ping pong raquetas y bolas</t>
  </si>
  <si>
    <t xml:space="preserve">mesas tipo pick nick </t>
  </si>
  <si>
    <t>cable para guitarra</t>
  </si>
  <si>
    <t>celestina</t>
  </si>
  <si>
    <t xml:space="preserve">dulzaina </t>
  </si>
  <si>
    <t>huevos musicales</t>
  </si>
  <si>
    <t>parche para bombo</t>
  </si>
  <si>
    <t>parche para redoblante</t>
  </si>
  <si>
    <t>platillo chino</t>
  </si>
  <si>
    <t>sordina</t>
  </si>
  <si>
    <t>triángulo</t>
  </si>
  <si>
    <t>mesas de futbolin</t>
  </si>
  <si>
    <t>caminadora</t>
  </si>
  <si>
    <t>máquina eléptica</t>
  </si>
  <si>
    <t>multigimnasiio</t>
  </si>
  <si>
    <t>bicicleta estacionaria</t>
  </si>
  <si>
    <t>sillas para carros</t>
  </si>
  <si>
    <t>mesa  en madera</t>
  </si>
  <si>
    <t>beberito</t>
  </si>
  <si>
    <t>cunas  en madera</t>
  </si>
  <si>
    <t>encierros</t>
  </si>
  <si>
    <t>portabebés</t>
  </si>
  <si>
    <t>cocina  eléctrica</t>
  </si>
  <si>
    <t xml:space="preserve">chapulin cortador de zacate </t>
  </si>
  <si>
    <t>secadora de pelo</t>
  </si>
  <si>
    <t>refesqueras</t>
  </si>
  <si>
    <t>lavadora automática</t>
  </si>
  <si>
    <t>sacaleche eléctrico</t>
  </si>
  <si>
    <t>secadora  electrica</t>
  </si>
  <si>
    <t>batidora industrial</t>
  </si>
  <si>
    <t>sillas para bebé para comer</t>
  </si>
  <si>
    <t xml:space="preserve">móbiles para cuna </t>
  </si>
  <si>
    <t>tina baño bebé</t>
  </si>
  <si>
    <t xml:space="preserve">PLAN DE COMPRAS 2019 PROGRAMA 4 TRANSFERENCIAS VARIAS </t>
  </si>
  <si>
    <t xml:space="preserve">PLAN ANUAL DE COMPRAS 2019 </t>
  </si>
  <si>
    <t>Subc</t>
  </si>
  <si>
    <t>Consec</t>
  </si>
  <si>
    <t>Código  de Clasificación</t>
  </si>
  <si>
    <t>Tipo de bien o servicio</t>
  </si>
  <si>
    <t>Medida</t>
  </si>
  <si>
    <t>Precio Unitario</t>
  </si>
  <si>
    <t>Monto total</t>
  </si>
  <si>
    <t>Agroindustrial</t>
  </si>
  <si>
    <t>000135</t>
  </si>
  <si>
    <t>85101502</t>
  </si>
  <si>
    <t>90032695</t>
  </si>
  <si>
    <t>Exámenes clínicos</t>
  </si>
  <si>
    <t>und</t>
  </si>
  <si>
    <t>I y II semestre 2019</t>
  </si>
  <si>
    <t>P. Ordinario</t>
  </si>
  <si>
    <t>000605</t>
  </si>
  <si>
    <t>Servicio de mantenimiento y reparación de maquinaria pesada</t>
  </si>
  <si>
    <t>Und</t>
  </si>
  <si>
    <t>000320</t>
  </si>
  <si>
    <t>Aceite Hidraúlico 10W30 para tractor agrícola.  Present. Unidad de 0,95 Lts</t>
  </si>
  <si>
    <t>001312</t>
  </si>
  <si>
    <t xml:space="preserve"> Aceite lubricante SAE-15W40, (Present. 3,785 L.)</t>
  </si>
  <si>
    <t>Aceite fuera de borda para mezcla en motores de dos tiempos, presentación 0,95 litro</t>
  </si>
  <si>
    <t>015</t>
  </si>
  <si>
    <t>000021</t>
  </si>
  <si>
    <t>Grasa lubricante en cartucho de 400 grms. (Tipo multiuso)</t>
  </si>
  <si>
    <t>Kg</t>
  </si>
  <si>
    <t>000090</t>
  </si>
  <si>
    <t>12352104</t>
  </si>
  <si>
    <t>92068044</t>
  </si>
  <si>
    <t>Alcohol multiuso 95 grados</t>
  </si>
  <si>
    <t>Lt</t>
  </si>
  <si>
    <t>000195</t>
  </si>
  <si>
    <t>tintura de yodo al 3%, uso externo, uso veterinario, presentacion envase 1 l</t>
  </si>
  <si>
    <t>Litros deTintura Yodo al 5% uso externo, uso veterinario,  presentación.  Litro</t>
  </si>
  <si>
    <t xml:space="preserve"> Mililitros Vitamina ADE, uso vetrinario, inyectable. 
Presentación 0,1 L</t>
  </si>
  <si>
    <t>Cc</t>
  </si>
  <si>
    <t>010020</t>
  </si>
  <si>
    <t>92137009</t>
  </si>
  <si>
    <t>dextrosa y cloruro de sodio 1000 ml, 5% y 0,9%. bolsa de 1000 ml. vía de administración: iv</t>
  </si>
  <si>
    <t>Lts</t>
  </si>
  <si>
    <t>002900</t>
  </si>
  <si>
    <t>Dexametasona inyectable, 0,05 a 0,1 litros, uso  veterinario</t>
  </si>
  <si>
    <t xml:space="preserve"> Ivermectina 1% desparasitante interno, uso veterinarioI, Presentación  50 a  250 ml. ( Inyectable)</t>
  </si>
  <si>
    <t xml:space="preserve">Unidades de parasiticida para equino, a base de ivermectina, uso oral. Presentación embase de 6 a 10 G </t>
  </si>
  <si>
    <t>000014</t>
  </si>
  <si>
    <t xml:space="preserve"> Doramectina 1%, desparasitante interno de uso veterinario, , Presentación  50 ml a 500 ml</t>
  </si>
  <si>
    <t>004300</t>
  </si>
  <si>
    <t>Levamisol 10-15%, desparasitante interno de uso veterinario. , Presentación 100 a 500 ml</t>
  </si>
  <si>
    <t>cc</t>
  </si>
  <si>
    <t>000540</t>
  </si>
  <si>
    <t>Oxitocina uso  veterinario, inyectable, present 0,05 a 0,1 litros</t>
  </si>
  <si>
    <t>005700</t>
  </si>
  <si>
    <t>Butaphosphan 10 G, más vitamina B-12 y excipiente. Inyectable, de uso veterinario. Presentación 0,1 a 0,25 L (Catosal)”</t>
  </si>
  <si>
    <t>Fenilbutazona Ungüento de uso  veterinario  . Presnt. 200 a 240 g.</t>
  </si>
  <si>
    <t xml:space="preserve"> Fenbendazol al 10%  -Desparasitante interno de uso veterinario. , presentación Litro. (Hunter)</t>
  </si>
  <si>
    <t>Lt.</t>
  </si>
  <si>
    <t xml:space="preserve"> Fenbendazol 4%.  Desparasitante interno de uso veterinario. Sobres de 10 grms.</t>
  </si>
  <si>
    <t>grm</t>
  </si>
  <si>
    <t>desparasitante animal de uso tópico, presentación en envases 1 l, composición a base de fipronil al 1%, uso veterinario en bovinos, equinos  ovinos.</t>
  </si>
  <si>
    <t>L</t>
  </si>
  <si>
    <t>000170</t>
  </si>
  <si>
    <t>Coumafos 20%, Desparasitante veterinario, aplicación externa, presentación litro (Asuntol)</t>
  </si>
  <si>
    <t>004400</t>
  </si>
  <si>
    <t xml:space="preserve"> Flumetrin al 3 al 6%, uso veterinario). Presentación Litro  (Bayticol)</t>
  </si>
  <si>
    <t>145</t>
  </si>
  <si>
    <t>51204203</t>
  </si>
  <si>
    <t>92083614</t>
  </si>
  <si>
    <t>vacuna brucelosis bovina, uso veterinario, presentacion frasco 0,050 - 0,250 l</t>
  </si>
  <si>
    <t>001900</t>
  </si>
  <si>
    <t>penicilina, antibiótico inyectable, uso veterinario, presentación 100 ml.</t>
  </si>
  <si>
    <t>000260</t>
  </si>
  <si>
    <t>Amitráz al 12,5% .Desparasitante externo de uso veterinario. Present. Litro.</t>
  </si>
  <si>
    <t>512017 98</t>
  </si>
  <si>
    <t xml:space="preserve"> Unidades Vacuna para Viruela avícola. Frasco de 1000 dosis</t>
  </si>
  <si>
    <t>Miles</t>
  </si>
  <si>
    <t>512017 05</t>
  </si>
  <si>
    <t xml:space="preserve"> Undas Vacuna Newcastle + Bronquitis, avícola, Presentación frasco de 1000 dosis.</t>
  </si>
  <si>
    <t>512017 03</t>
  </si>
  <si>
    <t>Unidades  Vacuna Gumboro av+icola. Presentación frasco de 1000 dosis.</t>
  </si>
  <si>
    <t xml:space="preserve"> Vacuna bovina, bacterina triple, presentación frasco de 0,1 a 0,25 Lts. Aplicación intramuscular.</t>
  </si>
  <si>
    <t xml:space="preserve"> Larvicida aerosol uso veterinario, para parásitos en semovientes.       (Presentacion Frasco  0,180 a 0,240 l.</t>
  </si>
  <si>
    <t>Frs</t>
  </si>
  <si>
    <t>000920</t>
  </si>
  <si>
    <t xml:space="preserve">suplemento de vitaminas y minerales de uso avícola, aplicación al agua, de uso veterinario, presentación envase de 1 kg </t>
  </si>
  <si>
    <t>Kgs</t>
  </si>
  <si>
    <t>004700</t>
  </si>
  <si>
    <t>vitamina  B-12, uso veterinario,  inyectable, presentación de 0,1 Litro (Hetopán)</t>
  </si>
  <si>
    <t>Toltrazuril 25 mg/ml, Desparasitante interno, uso oral, uso veterinario. Presentación en envase de 1 L. (Similar o superior a Baycox)</t>
  </si>
  <si>
    <t>005100</t>
  </si>
  <si>
    <t>Pomada vampiricida, Pomada vampiricida</t>
  </si>
  <si>
    <t>004000</t>
  </si>
  <si>
    <t>Vitamina E con selenio. Uso veterinario, Presentación frasco de 0,1 a 0,15 L</t>
  </si>
  <si>
    <t>000205</t>
  </si>
  <si>
    <t>Doramectina 1%, desparasitante interno de uso veterinario, , Presentación  50 ml a 500 ml</t>
  </si>
  <si>
    <t>Enrofloxacina 5%, antibiótico uso veterinario, Inyextable, presentación 100 ml</t>
  </si>
  <si>
    <t>Litros de aceite mineral, uso oral veterinario,, en envase de 1 L.</t>
  </si>
  <si>
    <t xml:space="preserve"> Oxitetraciclina, antibiótico de uso veterinario, inyectable. Envase de 50 a 100 ml.</t>
  </si>
  <si>
    <t>Enrofloxacina 10% .antibiótico uso veterinario, administración oral. Presentación de litro.</t>
  </si>
  <si>
    <t>Guante desechable para cirugía</t>
  </si>
  <si>
    <t>31211505</t>
  </si>
  <si>
    <t>90015897</t>
  </si>
  <si>
    <t>Pintura de aceite anticorrosivo para metal. Env 3,78 L</t>
  </si>
  <si>
    <t>31211803</t>
  </si>
  <si>
    <t>90016769</t>
  </si>
  <si>
    <t>Diluyente Thinner corriente. Env de 3,78 lts</t>
  </si>
  <si>
    <t>006920</t>
  </si>
  <si>
    <t>Carbonato de calcio uso agricola, presentación en Kilogramo (sacos)</t>
  </si>
  <si>
    <t>kg</t>
  </si>
  <si>
    <t xml:space="preserve"> Fungicida sistémico ingrediente activo triadimefón. Present. Litro</t>
  </si>
  <si>
    <t>000220</t>
  </si>
  <si>
    <t xml:space="preserve"> FUNGICIDA Cyproconazole ,  (Presnt.  Litro, uso agricola).</t>
  </si>
  <si>
    <t>Fungicida oxido de cobre , polvo mojable (WP), 50%. (Presentación  0,5 a  1 Kilogramo)</t>
  </si>
  <si>
    <t>Fungicida azufrado, de acción contacto y protector, concentración al menos 80 WP. Present 1 kg</t>
  </si>
  <si>
    <t>K</t>
  </si>
  <si>
    <t>Fungicida Fosetil-all 80 WP, sistémico de acción protector y curativo. Present. 0,5 a 1 kg</t>
  </si>
  <si>
    <t xml:space="preserve"> Fungicida Metalaxil 24 EC, sistémico de acción protectora y curativa. Present. 0,5 a 1 kg</t>
  </si>
  <si>
    <t>000310</t>
  </si>
  <si>
    <t xml:space="preserve">  Fungicida Bactericida agrícola  Estreptomicina-Oxitertraciclina Presentación de 0,5 a 1  Kg.</t>
  </si>
  <si>
    <t xml:space="preserve"> FUNGICIDA Propineb 70 WP , de contacto y acción protectora Presentación de 0,50 a  1 kilogramo.</t>
  </si>
  <si>
    <t>Fungicida Clorotalonil 72  SC. Present: 0,5 a 1 Lt</t>
  </si>
  <si>
    <t>081105</t>
  </si>
  <si>
    <t>Lease correctamente kilos de  Fungicida agrícola azosistrovina 25 SC. Producto sistémico de acción protectora y erradicante. Present 0,50 a 1 Kg.</t>
  </si>
  <si>
    <t>000360</t>
  </si>
  <si>
    <t>FUNGICIDA Benomil uso agrícolaL,  present.  1 kg</t>
  </si>
  <si>
    <t>Fungicida Metalaxil 24 EC, sistémico de acción protectora y curativa. Present. 0,5 a 1 kg</t>
  </si>
  <si>
    <t>Léase correctamente kilos FUNGICIDA Captan  50 WP, acción por contaco protector y erradicante.  Presentación de 0,5 a 1 Kg.</t>
  </si>
  <si>
    <t>FUNGICIDA  foliar Procloraz   50 WP, acción por contaco protector y erradicante. Presentación de 0,5 a 1 kg.</t>
  </si>
  <si>
    <t xml:space="preserve"> Fungicida Carbendazina uso agrícola,   Present.en litro. (50 SC).</t>
  </si>
  <si>
    <t xml:space="preserve"> Madurante, regulador de crecimiento Ethefhon 48 sl  Present 0,5 a 1 Lt.</t>
  </si>
  <si>
    <t xml:space="preserve"> Fungicida Cymoxamil Mancozeb 72 WP. Acción protector y curativo, Presentación de 0,5 a 1 Kilogramo.</t>
  </si>
  <si>
    <t>205</t>
  </si>
  <si>
    <t>Coadyuvante NP7, presentación 1 L.</t>
  </si>
  <si>
    <t>Fungicida Dimetomorf Mancozeb 69 WP. Acción protectora, Presentación de 0,50 a 1  Kilo.</t>
  </si>
  <si>
    <t>225</t>
  </si>
  <si>
    <t>080820</t>
  </si>
  <si>
    <t>10171701</t>
  </si>
  <si>
    <t>92041582</t>
  </si>
  <si>
    <t>herbicida metsulfuron methyl, presentación 0,01 kg (10 g)</t>
  </si>
  <si>
    <t>Grm</t>
  </si>
  <si>
    <t>000055</t>
  </si>
  <si>
    <t>Herbicida Pendimentalin 40 a 50 EC, de uso preemergente, present.  1  L.</t>
  </si>
  <si>
    <t>Léase correctamente litros de  Herbicida Diuron + Hexazinona, sistémico de aplicación preemergente. 60 WG.  Present. 0,5 a 1 lt</t>
  </si>
  <si>
    <t xml:space="preserve"> Herbicida Linuron 50 WP. Herbicida con propiedad selectiva y sistémico. Present. 0,5 a 1 kg</t>
  </si>
  <si>
    <t xml:space="preserve"> Herbicida líquido para hoja ancha  PICLORAN , 2-4-D   en envase de 3,5 lts</t>
  </si>
  <si>
    <t>Herbicida oxifluorfen envase de 1 L. 24% (EC).</t>
  </si>
  <si>
    <t>000080</t>
  </si>
  <si>
    <t xml:space="preserve"> HERBICIDA químico  Paracuat,  envase de  1 litro, ( 20% concentración)</t>
  </si>
  <si>
    <t>000390</t>
  </si>
  <si>
    <t xml:space="preserve"> HERBICIDA GLIFOSATO,  para uso agrícola , Present. de  litro (35,6 SL)</t>
  </si>
  <si>
    <t>000122</t>
  </si>
  <si>
    <t>Herbicida Fluoazifop Butil 12.5 EC. Producto de acción sistémica para el contro de gramíneas. Present. 0,5 a 1 L.</t>
  </si>
  <si>
    <t>001070</t>
  </si>
  <si>
    <t xml:space="preserve"> Fertilizante fórmula 15-03-31 (N-P-K), granulado, Present. Saco de 45 kg</t>
  </si>
  <si>
    <t>003050</t>
  </si>
  <si>
    <t xml:space="preserve"> Fertilizante foliar a bese de NPK + y conteniendo al menos siete microelementos ), Present.  1 Lt, </t>
  </si>
  <si>
    <t>001035</t>
  </si>
  <si>
    <t>Fertilizante químico   fórmula 18-05-15-06-02,  (N-P- K-Ca-Mg) Granulado  Present. 45 kgs</t>
  </si>
  <si>
    <t>10171505</t>
  </si>
  <si>
    <t>92015266</t>
  </si>
  <si>
    <t>metalosatos multiminerales, para uso agrícola, en presentacion de litro,</t>
  </si>
  <si>
    <t>001095</t>
  </si>
  <si>
    <t xml:space="preserve"> Fertilizante Nitrato de amonio    Present.saco de 45 kg .</t>
  </si>
  <si>
    <t>003250</t>
  </si>
  <si>
    <t xml:space="preserve"> Fertilizante foliar a base de Boro, concentración al menos 10% de Boro, . Presentación de 0.5 a 1 litro.</t>
  </si>
  <si>
    <t>Fertilizante  Foliar metalosato de zinc. Presentación litro.</t>
  </si>
  <si>
    <t xml:space="preserve"> Fertilizante  Foliar a base de Magnesio , composición mínima 11% Mg. Presentación 0,5 a 1  litro.</t>
  </si>
  <si>
    <t>Fertilizante Foliar formula 12-60-00 (N-P-K), para uso agrícola Present. 1  Kg.</t>
  </si>
  <si>
    <t>001021</t>
  </si>
  <si>
    <t>Léase correctamente kilos Fertilizante Formula 10-30-10 (N-P-K), granulado,  Present.  45 Kgs</t>
  </si>
  <si>
    <t>003860</t>
  </si>
  <si>
    <t xml:space="preserve"> Fertilizante  nitrato de potasio. Con al menos 13 % Nitrogeno y 38 % Potasio. Present 45  kgs</t>
  </si>
  <si>
    <t xml:space="preserve"> Fertilizante  foliar a base de  fósforo y con aminoacidos , conteniendo 6 a 10% de fósforo. Presentación Litro.</t>
  </si>
  <si>
    <t xml:space="preserve"> Fertilizante foliar a base de aminoácidos , concentración 25 a 40 % Present. 0,50 a 1 litro.</t>
  </si>
  <si>
    <t>003330</t>
  </si>
  <si>
    <t>Fertilizante hidroponico balanceado fórmula mayor, N-P-K-Ca-Mg-S . Presentación envase de 1 L</t>
  </si>
  <si>
    <t>003340</t>
  </si>
  <si>
    <t xml:space="preserve"> Fertilizante hidroponico balanceado, fórmula menor, B-Mn-Zn-Cu-Mo-Fe-Cu. Presentación embase de 1L</t>
  </si>
  <si>
    <t xml:space="preserve"> Fertilizante foliar agrícola a base de aminoácidos y al menos 6% de potasio. Envase de 0,5 a 1 L.</t>
  </si>
  <si>
    <t>011380</t>
  </si>
  <si>
    <t>11141701</t>
  </si>
  <si>
    <t>92083149</t>
  </si>
  <si>
    <t>Cascarilla de arroz en estado seco</t>
  </si>
  <si>
    <t>m3</t>
  </si>
  <si>
    <t>090305</t>
  </si>
  <si>
    <t>Medio de cultivo, turba hidratable para enraizamiento de plantas.</t>
  </si>
  <si>
    <t>011800</t>
  </si>
  <si>
    <t xml:space="preserve">  Insecticida Sulfluramid  0,3 GB, control hormiga cortadora,   present. 500 g (+- 50 g)</t>
  </si>
  <si>
    <t xml:space="preserve"> Cebo rodenticida Coumatretalil, en pasta listo para usar ,  acción anticuagulante, control de ratas, present. 0,5 a. 1 Kg</t>
  </si>
  <si>
    <t xml:space="preserve"> INSECTICIDA Dimetoato más Cypermetrina, acción contacto, efecto sistémico, Envase de 1 L.  (en 25EC )</t>
  </si>
  <si>
    <t>000060</t>
  </si>
  <si>
    <t xml:space="preserve"> Insecticida  NEMATICIDA  Ethoprofos 10 a 15 G, de aplicación al suelo, acción contacto e ingestión, Presentación 1 4,5 a 15 kg</t>
  </si>
  <si>
    <t>002700</t>
  </si>
  <si>
    <t>insecticida nematicida carbofuran granulado 10%, presentacion de 14,5 a 15 kg</t>
  </si>
  <si>
    <t>200</t>
  </si>
  <si>
    <t xml:space="preserve"> Insecticida  Nematicida Terbufos 10 G , granulado. Presentación 14,5 a 15 KG.</t>
  </si>
  <si>
    <t xml:space="preserve"> INSECTICIDA Nematicida  Forato 10 G  Presentación de 15 kg.</t>
  </si>
  <si>
    <t xml:space="preserve"> Insecticida Oxamil 24 SL,  Insecticida, nematicida y acaricida de acción sistémica. Presentación  1 Lt</t>
  </si>
  <si>
    <t>Insecticida Imidaclorprid 70 WP, acción de contacto y estomacal, en vase 52 gramos</t>
  </si>
  <si>
    <t xml:space="preserve"> Insecticida Fipronil 20 SC, acción de contacto. Presentación 1 Lt</t>
  </si>
  <si>
    <t>001780</t>
  </si>
  <si>
    <t xml:space="preserve"> Insecticida Agrícola Deltametrina 2,5 EC . Piretroide sintético con acción contacto y estomacal. Presentación de 1 litro.</t>
  </si>
  <si>
    <t xml:space="preserve"> INSECTICIDA Metamidofos 60 SL,  con efecto insecticida acaricida, acccontacto e ingestión.ión Presentación de  0,5 a 1 L</t>
  </si>
  <si>
    <t xml:space="preserve"> Insecticida  agrícola Benfurocarb 20% EC, acción insecticida nematicida con acción contacto y estomacal.  Presentación de 0,50 a 1 L.</t>
  </si>
  <si>
    <t xml:space="preserve"> Insecticida Spiromesifen 24 SC, con acción insecticida y acaricida. Presentación de 0,5 a  1  L</t>
  </si>
  <si>
    <t xml:space="preserve"> Insecticida  Agrícola SPINOSAD  12 SC, efecto de contacto y estomacal. Presentación 0,5 a 1 L.</t>
  </si>
  <si>
    <t xml:space="preserve"> Insecticida Buprofezin 25 WP, Producto con acción de contacto, ingestión e inalación. Present. 0,5 a 1 L.</t>
  </si>
  <si>
    <t xml:space="preserve"> Insecticida agrícola Diclorvos 50 EC. Acción contacto, inalación y estomacal. Presentación 0,5 a 1 litro</t>
  </si>
  <si>
    <t xml:space="preserve"> INSECTICIDA  Cypermetrina 25 Ec, uso agrícola</t>
  </si>
  <si>
    <t>002500</t>
  </si>
  <si>
    <t xml:space="preserve">  Insecticida  Lorsban uso agrícola presentación de litro . (Clorpirifos 48 EC)</t>
  </si>
  <si>
    <t>insecticida clorpirifos en polvo, formulación 50 wp, uso agrícola, </t>
  </si>
  <si>
    <t>001460</t>
  </si>
  <si>
    <t xml:space="preserve"> Insecticida Carbofurán 10%, Insecticida nematicida, Granulado , presentación 14,5  a 15 kgs.</t>
  </si>
  <si>
    <t>001420</t>
  </si>
  <si>
    <t xml:space="preserve"> Insecticida Malathion agrícola 60 EC , insecticida y acaricida con acción contacto e ingestión. present. 0,5 a  1 L.</t>
  </si>
  <si>
    <t>001340</t>
  </si>
  <si>
    <t xml:space="preserve"> Insecticida  agrícola Abamectina 1,8 EC. Con efecto insecticida y acaricida, acción de contacto y estomacal.   Presentación de 0,50 a 1 litro.</t>
  </si>
  <si>
    <t>001195</t>
  </si>
  <si>
    <t>10191517</t>
  </si>
  <si>
    <t>92098908</t>
  </si>
  <si>
    <t>insecticida diazinon 40 wp, formulación wp, polvo mojable con un 40% concentración, presentacion de 1 kg</t>
  </si>
  <si>
    <t>Litros de  Acido acético al 90%, uso veterinario. Presentación de 1 L.</t>
  </si>
  <si>
    <t>006500</t>
  </si>
  <si>
    <t>12352501</t>
  </si>
  <si>
    <t>92083622</t>
  </si>
  <si>
    <t>formaldehido (formalina), concentracion 37 a 50%, presentacion en envases de l, para uso veterinario</t>
  </si>
  <si>
    <t>0100600</t>
  </si>
  <si>
    <t>12142104</t>
  </si>
  <si>
    <t>92010099</t>
  </si>
  <si>
    <t>Dióxido de carbono (CO2)</t>
  </si>
  <si>
    <t>semilla de papaya mejorada, para fruto de 1,5 a 4 kg de peso, presentacion en envases de 30 a 200 g</t>
  </si>
  <si>
    <t>Semilla o plántula de pasto brechiaria</t>
  </si>
  <si>
    <t>Semilla de cebolla</t>
  </si>
  <si>
    <t>Semilla de repollo</t>
  </si>
  <si>
    <t>Semilla de vainica</t>
  </si>
  <si>
    <t>Semilla de remolacha</t>
  </si>
  <si>
    <t>Semilla de culantro</t>
  </si>
  <si>
    <t>Semilla de rábano</t>
  </si>
  <si>
    <t>Semilla de tomate</t>
  </si>
  <si>
    <t>Sem</t>
  </si>
  <si>
    <t>Semilla de chile dulce</t>
  </si>
  <si>
    <t>Semilla de pepino</t>
  </si>
  <si>
    <t>Semilla de lechuga</t>
  </si>
  <si>
    <t>Semilla de apio</t>
  </si>
  <si>
    <t>Semilla de zanahoria</t>
  </si>
  <si>
    <t>Semilla de maíz</t>
  </si>
  <si>
    <t>kgs</t>
  </si>
  <si>
    <t>Semilla de cebollino</t>
  </si>
  <si>
    <t>Semilla de ayote</t>
  </si>
  <si>
    <t>Semilla de ayote, El Naranjo</t>
  </si>
  <si>
    <t>001</t>
  </si>
  <si>
    <t>Alimento para gallina ponedora</t>
  </si>
  <si>
    <t>Alimento desarrollo de pollitas</t>
  </si>
  <si>
    <t>Alimento de inicio para gallina</t>
  </si>
  <si>
    <t>Miel de purga a granel</t>
  </si>
  <si>
    <t>Sal comun</t>
  </si>
  <si>
    <t>Sal mineral para ganado</t>
  </si>
  <si>
    <t>heno en paca, forma rectangular, presentación 16 kg, para alimentación de rumiantes</t>
  </si>
  <si>
    <t>001800</t>
  </si>
  <si>
    <t>Alambre de acero puas (p/cerca) en rollos</t>
  </si>
  <si>
    <t>Rollo</t>
  </si>
  <si>
    <t>000305</t>
  </si>
  <si>
    <t>30111903</t>
  </si>
  <si>
    <t>Malla HG #12, 50 x 50 mm, en 2 mTs</t>
  </si>
  <si>
    <t>mts</t>
  </si>
  <si>
    <t>000350</t>
  </si>
  <si>
    <t xml:space="preserve"> Grapa de  acero galbanizada,  tamaño 31 ,75 mm  en 3,7 mm de calibre. Para cerca. Present 1  Kg..</t>
  </si>
  <si>
    <t>31162002</t>
  </si>
  <si>
    <t>92007703</t>
  </si>
  <si>
    <t>Clavo de hierro con cabeza</t>
  </si>
  <si>
    <t>000028</t>
  </si>
  <si>
    <t>26121540</t>
  </si>
  <si>
    <t>90040950</t>
  </si>
  <si>
    <t>Alambre galbanizado calibre 16</t>
  </si>
  <si>
    <t>000023</t>
  </si>
  <si>
    <t xml:space="preserve"> Alambre acero Galvanizado, calibre  No 12, en un hilo. Presentación en  rollo continuo mínimo de 30 kgs. </t>
  </si>
  <si>
    <t>115</t>
  </si>
  <si>
    <t>30102303</t>
  </si>
  <si>
    <t>92008645</t>
  </si>
  <si>
    <t>Perfil estructural 50 x 75 mm, en 1,5 mm</t>
  </si>
  <si>
    <t>92017033</t>
  </si>
  <si>
    <t>Perfil estructural 50 x 100 mm, en 2,38 mm</t>
  </si>
  <si>
    <t>30102003</t>
  </si>
  <si>
    <t>90028942</t>
  </si>
  <si>
    <t>Lamina galbanizada #26 de 3,66 m</t>
  </si>
  <si>
    <t>000810</t>
  </si>
  <si>
    <t>90028947</t>
  </si>
  <si>
    <t>Lámina hierro galbanizado # 26</t>
  </si>
  <si>
    <t>31162207</t>
  </si>
  <si>
    <t>92030551</t>
  </si>
  <si>
    <t>Remache de aluminio 4,76 x 25,4 mm</t>
  </si>
  <si>
    <t>46171501</t>
  </si>
  <si>
    <t>92007128</t>
  </si>
  <si>
    <t>Candado de seguridad 38 mm</t>
  </si>
  <si>
    <t>Roldana de 2,54 cm, colgante</t>
  </si>
  <si>
    <t>U</t>
  </si>
  <si>
    <t>002960</t>
  </si>
  <si>
    <t>31161512</t>
  </si>
  <si>
    <t>90032623</t>
  </si>
  <si>
    <t>Tornillo techo 50 mm</t>
  </si>
  <si>
    <t>Cedazo malla #12</t>
  </si>
  <si>
    <t>30102403</t>
  </si>
  <si>
    <t>92040172</t>
  </si>
  <si>
    <t>Varilla de hierro corrugada # 3</t>
  </si>
  <si>
    <t>000960</t>
  </si>
  <si>
    <t>23271806</t>
  </si>
  <si>
    <t>92066715</t>
  </si>
  <si>
    <t>Soldadura 6011 de 0,31 cm</t>
  </si>
  <si>
    <t>11111701</t>
  </si>
  <si>
    <t>92012050</t>
  </si>
  <si>
    <t>Arena silícea</t>
  </si>
  <si>
    <t>30111601</t>
  </si>
  <si>
    <t>90014654</t>
  </si>
  <si>
    <t>Cemento hidráulico gris</t>
  </si>
  <si>
    <t>50 KG</t>
  </si>
  <si>
    <t>095</t>
  </si>
  <si>
    <t>555234</t>
  </si>
  <si>
    <t>11111611</t>
  </si>
  <si>
    <t>92027450</t>
  </si>
  <si>
    <t>Piedra quebarada #4</t>
  </si>
  <si>
    <t>30103605</t>
  </si>
  <si>
    <t>90015800</t>
  </si>
  <si>
    <t>Madera acerrada de 25 x 75 mm</t>
  </si>
  <si>
    <t xml:space="preserve"> und</t>
  </si>
  <si>
    <t>92007045</t>
  </si>
  <si>
    <t>Madera aserrada 50 x 76 mm semidura</t>
  </si>
  <si>
    <t>90015796</t>
  </si>
  <si>
    <t>Madera 25,4 x 50,8 mm, semidura</t>
  </si>
  <si>
    <t>Mts</t>
  </si>
  <si>
    <t>90015844</t>
  </si>
  <si>
    <t>Madera de 50,8 mm x 101,6 mm</t>
  </si>
  <si>
    <t>39121439</t>
  </si>
  <si>
    <t>90002488</t>
  </si>
  <si>
    <t>Tomacorriente doble polarizado</t>
  </si>
  <si>
    <t>39121402</t>
  </si>
  <si>
    <t>92006767</t>
  </si>
  <si>
    <t>Tomas de corriente (Enchufe)</t>
  </si>
  <si>
    <t>001700</t>
  </si>
  <si>
    <t>39121633</t>
  </si>
  <si>
    <t>90029372</t>
  </si>
  <si>
    <t>Interruptor palanca</t>
  </si>
  <si>
    <t>130</t>
  </si>
  <si>
    <t>Cable THHN No.10</t>
  </si>
  <si>
    <t>Cable THHN No.12</t>
  </si>
  <si>
    <t>plafon de porcelana, tipo portalamparas, con rosca e27, forma cuadrada de 7 cm, (±1 cm), para instalar de parche, capacidad hasta 250 w.</t>
  </si>
  <si>
    <t>000821</t>
  </si>
  <si>
    <t>31201502</t>
  </si>
  <si>
    <t>90002482</t>
  </si>
  <si>
    <t>Tape electrico 33/3M corriente</t>
  </si>
  <si>
    <t>025</t>
  </si>
  <si>
    <t>001400</t>
  </si>
  <si>
    <t>40171517</t>
  </si>
  <si>
    <t>92009231</t>
  </si>
  <si>
    <t>Tubo pvc cañería 12,7 mm</t>
  </si>
  <si>
    <t>001440</t>
  </si>
  <si>
    <t>92018181</t>
  </si>
  <si>
    <t>Tubo para agua en 18 mm</t>
  </si>
  <si>
    <t>92010424</t>
  </si>
  <si>
    <t>Tubo p/agua en una pulgada</t>
  </si>
  <si>
    <t>001520</t>
  </si>
  <si>
    <t>92009226</t>
  </si>
  <si>
    <t>tubo pvc cañería de 50,8 mm</t>
  </si>
  <si>
    <t>007300</t>
  </si>
  <si>
    <t xml:space="preserve">Bandeja para germinación de semillas , plástica, color negro  (Tamaño  32 x 48 cm) . Con 96 espacios de 40x40x40 mm. Apilable,  </t>
  </si>
  <si>
    <t>Manguera de caucho reforzafda de 12,7 mm, para jardín. , (Present.  de 12 mts con sus respectivos acoples).</t>
  </si>
  <si>
    <t xml:space="preserve"> Manguera poliducto de 12,7 mm  de diámtero. (Presentación rollo de 90 mts, presión mínima 14 kg/cm2, calibre 2 mm)</t>
  </si>
  <si>
    <t>Manguera poliducto 25 mm</t>
  </si>
  <si>
    <t>mTS</t>
  </si>
  <si>
    <t xml:space="preserve"> Léase correctamente metros de Manguera poliducto de 50,8 mm de diámetro. (Rollo continuo de 45 o 90 m)</t>
  </si>
  <si>
    <t>conector plastico de 10 mm diámetro (de polipropileno o pvc), tipo conector inicial para cinta de goteo de 16 mm</t>
  </si>
  <si>
    <t>151101</t>
  </si>
  <si>
    <t>Cinta goteo 16 mm, para riego agrícola</t>
  </si>
  <si>
    <t>440</t>
  </si>
  <si>
    <t>Niple plástico de PVC, de  10 mm diámetro interno x 5 cm largo, con sus  dos empaques para riego por gpteo</t>
  </si>
  <si>
    <t>000035</t>
  </si>
  <si>
    <t>920|8620</t>
  </si>
  <si>
    <t>Adaptador hembra pvc 12 mm</t>
  </si>
  <si>
    <t>Adaptador macho pvc 12,7 mm</t>
  </si>
  <si>
    <t>Adaptador hembra pvc 25,4 mm</t>
  </si>
  <si>
    <t>Adaptador macho pvc 25,4 mm</t>
  </si>
  <si>
    <t>codo pvc 90 Grados pvc  25,4 mm</t>
  </si>
  <si>
    <t>Codo 90 grados pvc liso 12,7 mm</t>
  </si>
  <si>
    <t>Unión lisa pvc 12 mm</t>
  </si>
  <si>
    <t>Unión pvc de 25,4 mm</t>
  </si>
  <si>
    <t>Tee pvc 25,4 mm</t>
  </si>
  <si>
    <t>00005</t>
  </si>
  <si>
    <t>Tee lisa pvc de 12 mm</t>
  </si>
  <si>
    <t xml:space="preserve"> Plástico negro liso (Polipropileno) uso en la construcción. 4 mts ancho calibre  mínimo 6 milésimas de pulgada . (Present. Rollo continuo  de 20 mts mínimo)</t>
  </si>
  <si>
    <t xml:space="preserve"> kg</t>
  </si>
  <si>
    <t xml:space="preserve"> Léase correctamente kilogramos de Plástico Transparente para techo de invernadero (Calibre 2 mm, de 4 a 6  mts ancho). Presentación rollo continuo mínimo de 25 kg </t>
  </si>
  <si>
    <t>Plastico polietileno  transparente tipo tomatero</t>
  </si>
  <si>
    <t>Bebedero avicola de niple</t>
  </si>
  <si>
    <t>155</t>
  </si>
  <si>
    <t>Plástico uso agrícola tipo agritela</t>
  </si>
  <si>
    <t>27111723</t>
  </si>
  <si>
    <t>92005764</t>
  </si>
  <si>
    <t>Llave de paso 12 mm</t>
  </si>
  <si>
    <t>000145</t>
  </si>
  <si>
    <t>40141607</t>
  </si>
  <si>
    <t>92038510</t>
  </si>
  <si>
    <t>Llave de paso 25 mm pvc</t>
  </si>
  <si>
    <t>000740</t>
  </si>
  <si>
    <t>92016686</t>
  </si>
  <si>
    <t>Llave paso 2" PVC</t>
  </si>
  <si>
    <t>30181701</t>
  </si>
  <si>
    <t>92121419</t>
  </si>
  <si>
    <t>Llave chorro 1,27 cm</t>
  </si>
  <si>
    <t>Microaspersor para riego hortícola. Con estaca, capacidad  30 Lts (+- 5) por hora. Radio de mojado 2,5 a 3 mts. Aspersión giro de 360 grados.</t>
  </si>
  <si>
    <t>Cuchillo con puño confortable , largo 26 pulgadas, para chapia,  (mango plástico, tipo rula).</t>
  </si>
  <si>
    <t>Alicate Diablillo para alambre púas, tamaño 20 a 25 cm largo.</t>
  </si>
  <si>
    <t>Pala carrilera cabo corto</t>
  </si>
  <si>
    <t>Pla de acero tipo cafetalera</t>
  </si>
  <si>
    <t xml:space="preserve">Pala carrilera hoja de acero de 210 mm ancho y 240 mm de largo, con palo de madera de 1000 mm largo, </t>
  </si>
  <si>
    <t>007500</t>
  </si>
  <si>
    <t>Rastrillo metalico 16 Dientes</t>
  </si>
  <si>
    <t>000599</t>
  </si>
  <si>
    <t>Carretillo</t>
  </si>
  <si>
    <t>003600</t>
  </si>
  <si>
    <t>Silla para montar equinos</t>
  </si>
  <si>
    <t>27112838</t>
  </si>
  <si>
    <t>90006126</t>
  </si>
  <si>
    <t>Disco para cortar metal</t>
  </si>
  <si>
    <t>003820</t>
  </si>
  <si>
    <t>Piedra Mollejón . De forma cuadrada o rectangular. De 10 a 12 kg.</t>
  </si>
  <si>
    <t>Regadera manual, plástica , para uso en riego. Capacidad vólumen 8 a 12 litros. Con agarradera, con cuello disponiendo de terminal con multiples agujeros.</t>
  </si>
  <si>
    <t>Comedero avícola de 10 Kg ) ,material plástico, colgante, con pestaña en borde del plato.</t>
  </si>
  <si>
    <t>Bebedero avícola automático, estilo campana,  colgante, plastico. Diámetro  33 cm ( +- 5 cm)</t>
  </si>
  <si>
    <t>Bebedero avícola, plastico manual</t>
  </si>
  <si>
    <t>003841</t>
  </si>
  <si>
    <t>Piedra para afilar herramientas, tamaño 7x18 cm . Una cara con granulometría para afilado y la otra cara con granulometría para pulido.</t>
  </si>
  <si>
    <t>007550</t>
  </si>
  <si>
    <t>Azada mango de madera</t>
  </si>
  <si>
    <t>u</t>
  </si>
  <si>
    <t>415</t>
  </si>
  <si>
    <t>Lima redonda en acero con puño (3/16 de pulgada para cadena de motosierra)</t>
  </si>
  <si>
    <t>003660</t>
  </si>
  <si>
    <t>Bastón chuzo electrico</t>
  </si>
  <si>
    <t>Termometro ambiental</t>
  </si>
  <si>
    <t>Cinta métrica de 5 m</t>
  </si>
  <si>
    <t>Cadena motosierra 9,52 mm (3/8 pulgada) , de 84 eslabones</t>
  </si>
  <si>
    <t>150</t>
  </si>
  <si>
    <t>Bujia de encendido</t>
  </si>
  <si>
    <t>002119</t>
  </si>
  <si>
    <t>27112402</t>
  </si>
  <si>
    <t>92072629</t>
  </si>
  <si>
    <t>Remachadora Manual</t>
  </si>
  <si>
    <t>27111919</t>
  </si>
  <si>
    <t>92047568</t>
  </si>
  <si>
    <t>Lima acero en 254 mm</t>
  </si>
  <si>
    <t>27112004</t>
  </si>
  <si>
    <t>92044724</t>
  </si>
  <si>
    <t>Palin 16 ", en Y</t>
  </si>
  <si>
    <t>002123</t>
  </si>
  <si>
    <t>Cuchilla metalico Despicadora de gallinas</t>
  </si>
  <si>
    <t>ud</t>
  </si>
  <si>
    <t>Aguja Hipodérmca # 22, en 25,4 mm de largo, descartable. En 100 Unds.</t>
  </si>
  <si>
    <t>Jeringa Descartable 10 Cc</t>
  </si>
  <si>
    <t>003650</t>
  </si>
  <si>
    <t>Aguja Hipodérmica</t>
  </si>
  <si>
    <t>Guante para cirujía</t>
  </si>
  <si>
    <t>131001</t>
  </si>
  <si>
    <t>Guante para palpación de bovinos</t>
  </si>
  <si>
    <t>000175</t>
  </si>
  <si>
    <t>Cartón para huevo</t>
  </si>
  <si>
    <t>000259</t>
  </si>
  <si>
    <t>Léase correctamente metros Cuerda de Nylon (mecate) de 6 mm. (tipo Trenzado), Presentación rollo mínimo de 100 mts y máximo 1000 mts.</t>
  </si>
  <si>
    <t xml:space="preserve"> Mecate bananero Piola, rollo de 1 kilogramo. (polipropileno de 2 mm). </t>
  </si>
  <si>
    <t>002005</t>
  </si>
  <si>
    <t xml:space="preserve"> Sarán  para techo  viveros (50/50 sombra), en 4 mts ancho . Presentación rollo. (Rollo continuo mínimo 25 mts. (Color negro o verde).</t>
  </si>
  <si>
    <t>Léase correctamente metros de sarán malla antiáfido, medida 4 m ancho mínimo por 20 m largo mínimo, color balnco, Presentación rollo.</t>
  </si>
  <si>
    <t>000340</t>
  </si>
  <si>
    <t>000299</t>
  </si>
  <si>
    <t>46181501</t>
  </si>
  <si>
    <t>92008101</t>
  </si>
  <si>
    <t>Delantal de PVC</t>
  </si>
  <si>
    <t>31151504</t>
  </si>
  <si>
    <t>90018755</t>
  </si>
  <si>
    <t>Cuerda 25 mm</t>
  </si>
  <si>
    <t>Capa 2 piezas (pantalon y Yacket), de nylon ahulado. Fooro en pantalón y elástico en la cintura</t>
  </si>
  <si>
    <t>Traje de seguridad desechable para uso en fumigación agrícola. Con gorro, Protección tipo 5 y 6, protección contra quimicos, textura confortable.Talla a escoger (Tipo kimono)</t>
  </si>
  <si>
    <t>000045</t>
  </si>
  <si>
    <t>Mallas de polipropileno para empaque, tamaño 50x90. Capacidad 35 kg (Tipo para cebolla)</t>
  </si>
  <si>
    <t>Unds</t>
  </si>
  <si>
    <t>001100</t>
  </si>
  <si>
    <t>Sombrero de lona (típico costarrisence), con tapa nuca,  impermeable, (talla a escoger)</t>
  </si>
  <si>
    <t>46181611</t>
  </si>
  <si>
    <t>92030207</t>
  </si>
  <si>
    <t>Bota de hule</t>
  </si>
  <si>
    <t>Par</t>
  </si>
  <si>
    <t>003620</t>
  </si>
  <si>
    <t>Apero metalico 16 Cincha</t>
  </si>
  <si>
    <t>280</t>
  </si>
  <si>
    <t>000280</t>
  </si>
  <si>
    <t>Pechera para equino, en cuero</t>
  </si>
  <si>
    <t>Coyunda para uso equino</t>
  </si>
  <si>
    <t>Grupera para equino</t>
  </si>
  <si>
    <t>Mantilla textil para montura equina</t>
  </si>
  <si>
    <t>cortina para galpones avicolas, en tela laminada de polipropileno, uso avicultura, para control ambiental, ancho 2,05 m, calibre 4 mm (±    1,5 mm).</t>
  </si>
  <si>
    <t>001905</t>
  </si>
  <si>
    <t>Saco de polipropileno  medida 50 cn ancho y 90 cm largo. Estilo para empaque  (Capacidad 46 kilos).</t>
  </si>
  <si>
    <t>12161902</t>
  </si>
  <si>
    <t>90041334</t>
  </si>
  <si>
    <t>Detergente industrial</t>
  </si>
  <si>
    <t>47131604</t>
  </si>
  <si>
    <t>90003404</t>
  </si>
  <si>
    <t>Escoba de nylon palo de madera</t>
  </si>
  <si>
    <t>47131602</t>
  </si>
  <si>
    <t>92038906</t>
  </si>
  <si>
    <t>Esponja Lavaplatos</t>
  </si>
  <si>
    <t>51472901</t>
  </si>
  <si>
    <t>92095826</t>
  </si>
  <si>
    <t>Solución desinfectante de yodo</t>
  </si>
  <si>
    <t>Cloro liquido en 3,78 l</t>
  </si>
  <si>
    <t>Desinfectante limpiador veterinario</t>
  </si>
  <si>
    <t>42281603</t>
  </si>
  <si>
    <t>90041265</t>
  </si>
  <si>
    <t>Desinfectante veterinario</t>
  </si>
  <si>
    <t>Guante de cuero y lona</t>
  </si>
  <si>
    <t>001040</t>
  </si>
  <si>
    <t>Mascara tipo media cara con respiarador contra gases y vapores, con cartucho de dos filtros. ( Para aplicación agroquímicos)</t>
  </si>
  <si>
    <t>Gafa (Monogafa) transparente de ventilación indirecta, de policarbonato, (uso en aplicación agroquímicos, sujeción a través de tira elástica)</t>
  </si>
  <si>
    <t xml:space="preserve">Mascarilla desechable contra polvo no tóxico, (cubriendo boca y nariz, sujeción con cordon, material papel blando) </t>
  </si>
  <si>
    <t>090402</t>
  </si>
  <si>
    <t xml:space="preserve"> Cuerda de nylon, calibre 4 mm, presentación rollo de 20 m, para motoguadaña.</t>
  </si>
  <si>
    <t>Guante de hule</t>
  </si>
  <si>
    <t>Bolsa negra en polietileno, p/vivero 15x15 cm ancho por largo, con fuelle o sentadera. (Present.  1 Kg).</t>
  </si>
  <si>
    <t>kilos</t>
  </si>
  <si>
    <t>003255</t>
  </si>
  <si>
    <t>Caja Plástica apilable.( descripción: medida 50x32x27 cm, largo  xancho x alto, ventilada en los cuatro laterales , fondo sellado (Sin orificios). Capacidad min. 20 Kgs, todas en un solo color a escoger.</t>
  </si>
  <si>
    <t>Caja Plástica apilable.( descripción: medida 73x43x36  cm, largo  xancho x alto, ventilada en los cuatro laterales , fondo sellado (Sin orificios). Capacidad min. 40 Kgs, todas en un solo color a escoger.</t>
  </si>
  <si>
    <t>Maceta plástica 39 cm D x 34 Alto</t>
  </si>
  <si>
    <t>000102</t>
  </si>
  <si>
    <t>Hielera Plástica, , forma rectangular, capacidad 5 L</t>
  </si>
  <si>
    <t>Pegamento de contacto pvc, 0,96 L</t>
  </si>
  <si>
    <t>000024</t>
  </si>
  <si>
    <t>Motosierra  manual, combustión, potencia 2,8 HP ,  Cilindrada  45 a 50 cc, espada de 50 cm.  Incluye set de herramientas (al menos cubo, lima, destornillador plano y Philips).</t>
  </si>
  <si>
    <t>Despicadora de aves</t>
  </si>
  <si>
    <t>110701</t>
  </si>
  <si>
    <t>Arado agrícola de tres discos</t>
  </si>
  <si>
    <t>Bomba centrífuga eléctrica, 1,5 HP, 110-220 V,3400 rpm,  monofásica, succión y descarga 3,17 cm (1.25 pulgadas)</t>
  </si>
  <si>
    <t>Bomba Insufladora</t>
  </si>
  <si>
    <t xml:space="preserve"> Bomba  de fumigación, tanque plástico de 18 litros. , lanza de 50 cm, correas ajustables. (bomba manual de Uso agrícola)</t>
  </si>
  <si>
    <t>Bomba de espalda con   motor , potencia 2,6  Kw, cilindrada 56,5 cm 3 , alcance 11,5 mts, Peso máximo 11,1 kgs, 56,5 cm3. (Uso agrícola, Capacidad Tanque 12 a 14 litros,)</t>
  </si>
  <si>
    <t xml:space="preserve">Reflector infrarrojo, potencia 250 W, voltaje 120 V, rosca E27, para calentamiento ambiental (No luminario).  </t>
  </si>
  <si>
    <t xml:space="preserve">Lámpara de emergencia con dos lentes . 120 V, 60 HZ,  Batería capacidad de 90 minutos. </t>
  </si>
  <si>
    <t>004010</t>
  </si>
  <si>
    <t>MOTOGUADAÑA 2 tiemopos,  2, 1 KW,  44,3 cc, ( incluye set de herramienta básica conteniendo cómo mínimo cubo de bujía, desatornillador plano y de punta, llaves varias).</t>
  </si>
  <si>
    <t>Cortadora de cesped, Motoguadaña</t>
  </si>
  <si>
    <t>Pollita de postura de un día</t>
  </si>
  <si>
    <t>Pollas De Postura 14 Semanas</t>
  </si>
  <si>
    <t>Toro Reproductor Brahman</t>
  </si>
  <si>
    <r>
      <t xml:space="preserve">Herbicida MSMA- 72 </t>
    </r>
    <r>
      <rPr>
        <u val="single"/>
        <sz val="9"/>
        <color indexed="8"/>
        <rFont val="Tahoma"/>
        <family val="2"/>
      </rPr>
      <t>S</t>
    </r>
    <r>
      <rPr>
        <sz val="9"/>
        <color indexed="8"/>
        <rFont val="Tahoma"/>
        <family val="2"/>
      </rPr>
      <t xml:space="preserve">L, Arsenical, de contacto postemergente. Presentación de 0,5 a 1 litro </t>
    </r>
  </si>
  <si>
    <r>
      <t xml:space="preserve">Cuerda de nylon  para albañilería, No.27 de peso 460 </t>
    </r>
    <r>
      <rPr>
        <b/>
        <u val="single"/>
        <sz val="9"/>
        <rFont val="Tahoma"/>
        <family val="2"/>
      </rPr>
      <t>Gramos</t>
    </r>
    <r>
      <rPr>
        <sz val="9"/>
        <color indexed="10"/>
        <rFont val="Tahoma"/>
        <family val="2"/>
      </rPr>
      <t xml:space="preserve"> </t>
    </r>
  </si>
  <si>
    <t>PROGRAMA 3 APOYO FINANCIERO A PROYECTOS AGROINDUSTRIALES</t>
  </si>
  <si>
    <t>I y II Semestre 2019</t>
  </si>
  <si>
    <t>Sub</t>
  </si>
  <si>
    <t>Administracion y Apoyo</t>
  </si>
  <si>
    <t>Código UNSPSC</t>
  </si>
  <si>
    <t>Tipo de bien ó servicio</t>
  </si>
  <si>
    <t xml:space="preserve"> Administración y Apoyo</t>
  </si>
  <si>
    <t>Mantenimiento, y reparacion de equipo de computo y sistemas de informacion</t>
  </si>
  <si>
    <t>Unidad</t>
  </si>
  <si>
    <t>Servicios Generales</t>
  </si>
  <si>
    <t>Materiales y productos electricos, telefonicos y computo</t>
  </si>
  <si>
    <t>Descripcion</t>
  </si>
  <si>
    <t>Unitario</t>
  </si>
  <si>
    <t>060</t>
  </si>
  <si>
    <t>220</t>
  </si>
  <si>
    <t>000501</t>
  </si>
  <si>
    <t>700</t>
  </si>
  <si>
    <t>000003</t>
  </si>
  <si>
    <t>000800</t>
  </si>
  <si>
    <t>370</t>
  </si>
  <si>
    <t>001600</t>
  </si>
  <si>
    <t>011700</t>
  </si>
  <si>
    <t>013300</t>
  </si>
  <si>
    <t>000115</t>
  </si>
  <si>
    <t>00001</t>
  </si>
  <si>
    <t>000155</t>
  </si>
  <si>
    <t>000165</t>
  </si>
  <si>
    <t>000535</t>
  </si>
  <si>
    <t>250080</t>
  </si>
  <si>
    <t>001099</t>
  </si>
  <si>
    <t>000240</t>
  </si>
  <si>
    <t>130701</t>
  </si>
  <si>
    <t>001550</t>
  </si>
  <si>
    <t>000099</t>
  </si>
  <si>
    <t>003700</t>
  </si>
  <si>
    <t>090301</t>
  </si>
  <si>
    <t>008200</t>
  </si>
  <si>
    <t>131101</t>
  </si>
  <si>
    <t>000050</t>
  </si>
  <si>
    <t>002820</t>
  </si>
  <si>
    <t>003110</t>
  </si>
  <si>
    <t>000504</t>
  </si>
  <si>
    <t>001630</t>
  </si>
  <si>
    <t>001680</t>
  </si>
  <si>
    <t>000375</t>
  </si>
  <si>
    <t>000402</t>
  </si>
  <si>
    <t>006850</t>
  </si>
  <si>
    <t>100020</t>
  </si>
  <si>
    <t>170201</t>
  </si>
  <si>
    <t>180503</t>
  </si>
  <si>
    <t>180504</t>
  </si>
  <si>
    <t>260</t>
  </si>
  <si>
    <t>Infraestructura Penitenciaria</t>
  </si>
  <si>
    <t>Código</t>
  </si>
  <si>
    <t>000330</t>
  </si>
  <si>
    <t>77101504</t>
  </si>
  <si>
    <t>90034573</t>
  </si>
  <si>
    <t xml:space="preserve">Servicios de ingeniería </t>
  </si>
  <si>
    <t>I y II Semestre 2017</t>
  </si>
  <si>
    <t>78111899</t>
  </si>
  <si>
    <t>92075644</t>
  </si>
  <si>
    <t>Transporte dentro del país</t>
  </si>
  <si>
    <t>10502</t>
  </si>
  <si>
    <t>90101604</t>
  </si>
  <si>
    <t>92031347</t>
  </si>
  <si>
    <t>Viáticos dentro del país</t>
  </si>
  <si>
    <t>78180107</t>
  </si>
  <si>
    <t>92004032</t>
  </si>
  <si>
    <t>Mant. y reparación de equipo de transporte</t>
  </si>
  <si>
    <t>Combustibles y lubricantes</t>
  </si>
  <si>
    <t>Materiales y productos eléctricos, telefónicos y de cómputo</t>
  </si>
  <si>
    <t>Herramientas e instrumentos</t>
  </si>
  <si>
    <t>14111507</t>
  </si>
  <si>
    <t>92001803</t>
  </si>
  <si>
    <t>Productos de papel, cartón e impresos</t>
  </si>
  <si>
    <t>46181504</t>
  </si>
  <si>
    <t>90028248</t>
  </si>
  <si>
    <t>Textiles y vestuario</t>
  </si>
  <si>
    <t>46181704</t>
  </si>
  <si>
    <t>92007324</t>
  </si>
  <si>
    <t>Útiles y materiales de resguardo y seguridad</t>
  </si>
  <si>
    <t>Maquinaria y equipo diverso</t>
  </si>
  <si>
    <t>72131606</t>
  </si>
  <si>
    <t>90005257</t>
  </si>
  <si>
    <t>Reajuste de precios</t>
  </si>
  <si>
    <t>Construcción y Mejoramiento Sistema Eléctrico de San Rafael (Luis Paulino)</t>
  </si>
  <si>
    <t>Construcción de Aulas CAI Vilma Curling</t>
  </si>
  <si>
    <t>Reconstrucción del sistema electromecánico Futuro Adulto Mayor</t>
  </si>
  <si>
    <t>Reconstrucción de acometida eléctricas en 4 centros</t>
  </si>
  <si>
    <t>Rehabilitación del salón multiusos y construcción de áreas para la recreación y deporte</t>
  </si>
  <si>
    <t>Programa regionalizacion de la mujer; construccion  3 complejos en  a) Pococi, b) Puntarenas y c) Perez Zeledón.</t>
  </si>
  <si>
    <t>4 Modulos de mediana contención en Luis Paulino Mora ( modulos de 64 espacios solo habitaciones)</t>
  </si>
  <si>
    <t>Construcción de espacios  alojamiento en  Complejo la Reforma _Terrazas</t>
  </si>
  <si>
    <t>Licencia de Software (Mantenimiento, y reparacion de equipo de computo y sistemas de informacion)</t>
  </si>
  <si>
    <t>Patronato de Construcciones, Instalaciones y Adquisición de Bienes</t>
  </si>
  <si>
    <t>Plan de compras 2019</t>
  </si>
  <si>
    <t>Cedazo- malla #12</t>
  </si>
</sst>
</file>

<file path=xl/styles.xml><?xml version="1.0" encoding="utf-8"?>
<styleSheet xmlns="http://schemas.openxmlformats.org/spreadsheetml/2006/main">
  <numFmts count="3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₡&quot;#,##0.00"/>
    <numFmt numFmtId="169" formatCode="\₡#,##0.00"/>
    <numFmt numFmtId="170" formatCode="_-* #,##0.00\ _€_-;\-* #,##0.00\ _€_-;_-* &quot;-&quot;??\ _€_-;_-@_-"/>
    <numFmt numFmtId="171" formatCode="&quot;¢&quot;#,##0.00"/>
    <numFmt numFmtId="172" formatCode="0\-00"/>
    <numFmt numFmtId="173" formatCode="0\-00\-00"/>
    <numFmt numFmtId="174" formatCode="0.0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40A]dddd\,\ dd&quot; de &quot;mmmm&quot; de &quot;yyyy"/>
    <numFmt numFmtId="179" formatCode="[$-140A]hh:mm:ss\ AM/PM"/>
    <numFmt numFmtId="180" formatCode="0.000"/>
    <numFmt numFmtId="181" formatCode="0.0000"/>
    <numFmt numFmtId="182" formatCode="#\ ??/16"/>
    <numFmt numFmtId="183" formatCode="#\ ??/100"/>
    <numFmt numFmtId="184" formatCode="[$-F400]h:mm:ss\ AM/PM"/>
    <numFmt numFmtId="185" formatCode="_ * #,##0.00_ ;_ * \-#,##0.00_ ;_ * &quot;-&quot;??_ ;_ @_ "/>
    <numFmt numFmtId="186" formatCode="0.0%"/>
    <numFmt numFmtId="187" formatCode="&quot;₡&quot;#,##0.00;[Red]&quot;₡&quot;#,##0.00"/>
    <numFmt numFmtId="188" formatCode="[$₡-140A]#,##0.00"/>
    <numFmt numFmtId="189" formatCode="_-* #,##0.00\ _p_t_a_-;\-* #,##0.00\ _p_t_a_-;_-* &quot;-&quot;??\ _p_t_a_-;_-@_-"/>
    <numFmt numFmtId="190" formatCode="_-* #,##0\ _p_t_a_-;\-* #,##0\ _p_t_a_-;_-* &quot;-&quot;??\ _p_t_a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8"/>
      <name val="Tahoma"/>
      <family val="2"/>
    </font>
    <font>
      <b/>
      <u val="single"/>
      <sz val="9"/>
      <name val="Tahoma"/>
      <family val="2"/>
    </font>
    <font>
      <sz val="9"/>
      <color indexed="10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4" fontId="8" fillId="0" borderId="10" xfId="53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44" fontId="8" fillId="0" borderId="10" xfId="53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44" fontId="8" fillId="35" borderId="10" xfId="53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9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 wrapText="1"/>
    </xf>
    <xf numFmtId="168" fontId="8" fillId="33" borderId="10" xfId="49" applyNumberFormat="1" applyFont="1" applyFill="1" applyBorder="1" applyAlignment="1">
      <alignment horizontal="right" vertical="center"/>
    </xf>
    <xf numFmtId="168" fontId="8" fillId="33" borderId="10" xfId="0" applyNumberFormat="1" applyFont="1" applyFill="1" applyBorder="1" applyAlignment="1">
      <alignment horizontal="right" vertical="center"/>
    </xf>
    <xf numFmtId="1" fontId="8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1" fontId="8" fillId="33" borderId="10" xfId="46" applyNumberFormat="1" applyFont="1" applyFill="1" applyBorder="1" applyAlignment="1" applyProtection="1">
      <alignment vertical="center" wrapText="1"/>
      <protection/>
    </xf>
    <xf numFmtId="1" fontId="8" fillId="33" borderId="10" xfId="0" applyNumberFormat="1" applyFont="1" applyFill="1" applyBorder="1" applyAlignment="1">
      <alignment horizontal="left" vertical="center"/>
    </xf>
    <xf numFmtId="168" fontId="8" fillId="33" borderId="10" xfId="0" applyNumberFormat="1" applyFont="1" applyFill="1" applyBorder="1" applyAlignment="1">
      <alignment horizontal="right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49" fontId="7" fillId="0" borderId="10" xfId="49" applyNumberFormat="1" applyFont="1" applyFill="1" applyBorder="1" applyAlignment="1" applyProtection="1">
      <alignment horizontal="left" vertical="center" wrapText="1"/>
      <protection locked="0"/>
    </xf>
    <xf numFmtId="37" fontId="8" fillId="0" borderId="10" xfId="49" applyNumberFormat="1" applyFont="1" applyFill="1" applyBorder="1" applyAlignment="1">
      <alignment horizontal="center" vertical="center"/>
    </xf>
    <xf numFmtId="44" fontId="8" fillId="0" borderId="10" xfId="53" applyFont="1" applyFill="1" applyBorder="1" applyAlignment="1">
      <alignment vertical="center"/>
    </xf>
    <xf numFmtId="44" fontId="52" fillId="0" borderId="10" xfId="53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34" borderId="10" xfId="49" applyNumberFormat="1" applyFont="1" applyFill="1" applyBorder="1" applyAlignment="1" applyProtection="1">
      <alignment horizontal="left" vertical="center" wrapText="1"/>
      <protection locked="0"/>
    </xf>
    <xf numFmtId="37" fontId="8" fillId="34" borderId="10" xfId="49" applyNumberFormat="1" applyFont="1" applyFill="1" applyBorder="1" applyAlignment="1">
      <alignment horizontal="center" vertical="center"/>
    </xf>
    <xf numFmtId="44" fontId="8" fillId="35" borderId="10" xfId="53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46" applyFont="1" applyFill="1" applyBorder="1" applyAlignment="1" applyProtection="1">
      <alignment horizontal="center" vertical="center"/>
      <protection/>
    </xf>
    <xf numFmtId="0" fontId="7" fillId="34" borderId="10" xfId="46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right" wrapText="1"/>
    </xf>
    <xf numFmtId="190" fontId="8" fillId="0" borderId="0" xfId="49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49" fontId="52" fillId="0" borderId="10" xfId="0" applyNumberFormat="1" applyFont="1" applyBorder="1" applyAlignment="1">
      <alignment horizontal="righ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right" vertical="center" wrapText="1"/>
    </xf>
    <xf numFmtId="190" fontId="8" fillId="0" borderId="10" xfId="49" applyNumberFormat="1" applyFont="1" applyFill="1" applyBorder="1" applyAlignment="1">
      <alignment horizontal="right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 vertical="center"/>
    </xf>
    <xf numFmtId="0" fontId="8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justify" vertical="center"/>
    </xf>
    <xf numFmtId="0" fontId="52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justify" vertical="center"/>
    </xf>
    <xf numFmtId="0" fontId="53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/>
    </xf>
    <xf numFmtId="49" fontId="52" fillId="0" borderId="12" xfId="0" applyNumberFormat="1" applyFont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49" fontId="52" fillId="0" borderId="10" xfId="0" applyNumberFormat="1" applyFont="1" applyBorder="1" applyAlignment="1">
      <alignment horizontal="right" vertical="center"/>
    </xf>
    <xf numFmtId="3" fontId="8" fillId="33" borderId="10" xfId="0" applyNumberFormat="1" applyFont="1" applyFill="1" applyBorder="1" applyAlignment="1">
      <alignment vertical="center"/>
    </xf>
    <xf numFmtId="0" fontId="8" fillId="0" borderId="10" xfId="49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0" fontId="52" fillId="0" borderId="10" xfId="58" applyFont="1" applyBorder="1" applyAlignment="1">
      <alignment vertical="center"/>
      <protection/>
    </xf>
    <xf numFmtId="49" fontId="52" fillId="0" borderId="10" xfId="58" applyNumberFormat="1" applyFont="1" applyFill="1" applyBorder="1" applyAlignment="1">
      <alignment horizontal="right" vertical="center" wrapText="1"/>
      <protection/>
    </xf>
    <xf numFmtId="49" fontId="52" fillId="0" borderId="12" xfId="58" applyNumberFormat="1" applyFont="1" applyFill="1" applyBorder="1" applyAlignment="1">
      <alignment horizontal="right" vertical="center" wrapText="1"/>
      <protection/>
    </xf>
    <xf numFmtId="49" fontId="52" fillId="0" borderId="15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3" fontId="8" fillId="0" borderId="10" xfId="49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right" vertical="center"/>
    </xf>
    <xf numFmtId="0" fontId="53" fillId="0" borderId="14" xfId="0" applyFont="1" applyBorder="1" applyAlignment="1">
      <alignment horizontal="center" vertical="center"/>
    </xf>
    <xf numFmtId="49" fontId="52" fillId="0" borderId="10" xfId="58" applyNumberFormat="1" applyFont="1" applyBorder="1" applyAlignment="1">
      <alignment horizontal="right" vertical="center" wrapText="1"/>
      <protection/>
    </xf>
    <xf numFmtId="49" fontId="52" fillId="0" borderId="12" xfId="58" applyNumberFormat="1" applyFont="1" applyBorder="1" applyAlignment="1">
      <alignment horizontal="right" vertical="center" wrapText="1"/>
      <protection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vertical="center"/>
    </xf>
    <xf numFmtId="3" fontId="8" fillId="33" borderId="10" xfId="49" applyNumberFormat="1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2" fillId="0" borderId="10" xfId="58" applyFont="1" applyBorder="1" applyAlignment="1">
      <alignment vertical="center" wrapText="1"/>
      <protection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9" fillId="37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0" fontId="5" fillId="37" borderId="10" xfId="57" applyFont="1" applyFill="1" applyBorder="1" applyAlignment="1">
      <alignment horizontal="center" vertical="center" wrapText="1"/>
      <protection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/>
    </xf>
    <xf numFmtId="0" fontId="5" fillId="14" borderId="10" xfId="57" applyFont="1" applyFill="1" applyBorder="1" applyAlignment="1">
      <alignment horizontal="center" vertical="center" wrapText="1"/>
      <protection/>
    </xf>
    <xf numFmtId="168" fontId="9" fillId="14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168" fontId="8" fillId="33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4" fontId="4" fillId="33" borderId="10" xfId="53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 wrapText="1"/>
      <protection/>
    </xf>
    <xf numFmtId="44" fontId="4" fillId="33" borderId="10" xfId="53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" fillId="37" borderId="11" xfId="56" applyFont="1" applyFill="1" applyBorder="1" applyAlignment="1">
      <alignment horizontal="center" vertical="center"/>
      <protection/>
    </xf>
    <xf numFmtId="49" fontId="5" fillId="37" borderId="11" xfId="56" applyNumberFormat="1" applyFont="1" applyFill="1" applyBorder="1" applyAlignment="1">
      <alignment horizontal="center" vertical="center"/>
      <protection/>
    </xf>
    <xf numFmtId="49" fontId="5" fillId="37" borderId="11" xfId="56" applyNumberFormat="1" applyFont="1" applyFill="1" applyBorder="1" applyAlignment="1">
      <alignment horizontal="center" vertical="center" wrapText="1"/>
      <protection/>
    </xf>
    <xf numFmtId="0" fontId="5" fillId="37" borderId="11" xfId="56" applyFont="1" applyFill="1" applyBorder="1" applyAlignment="1">
      <alignment horizontal="center" vertical="center" wrapText="1"/>
      <protection/>
    </xf>
    <xf numFmtId="44" fontId="5" fillId="37" borderId="11" xfId="53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0" xfId="46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/>
    </xf>
    <xf numFmtId="0" fontId="13" fillId="34" borderId="10" xfId="46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4" fillId="0" borderId="10" xfId="56" applyFont="1" applyFill="1" applyBorder="1" applyAlignment="1">
      <alignment wrapText="1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44" fontId="4" fillId="0" borderId="10" xfId="53" applyFont="1" applyFill="1" applyBorder="1" applyAlignment="1">
      <alignment/>
    </xf>
    <xf numFmtId="44" fontId="4" fillId="0" borderId="10" xfId="53" applyFont="1" applyFill="1" applyBorder="1" applyAlignment="1">
      <alignment horizontal="right"/>
    </xf>
    <xf numFmtId="0" fontId="4" fillId="0" borderId="10" xfId="56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8" fontId="4" fillId="0" borderId="10" xfId="0" applyNumberFormat="1" applyFont="1" applyFill="1" applyBorder="1" applyAlignment="1">
      <alignment horizontal="right" vertical="center"/>
    </xf>
    <xf numFmtId="0" fontId="8" fillId="33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7" fontId="4" fillId="0" borderId="10" xfId="53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7" fillId="0" borderId="10" xfId="46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7" borderId="10" xfId="5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49" applyNumberFormat="1" applyFont="1" applyFill="1" applyBorder="1" applyAlignment="1">
      <alignment horizontal="center" vertical="center" wrapText="1"/>
    </xf>
    <xf numFmtId="3" fontId="8" fillId="33" borderId="10" xfId="49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4" fontId="52" fillId="0" borderId="10" xfId="53" applyFont="1" applyBorder="1" applyAlignment="1">
      <alignment horizontal="right" vertical="center" wrapText="1"/>
    </xf>
    <xf numFmtId="44" fontId="8" fillId="0" borderId="10" xfId="53" applyFont="1" applyFill="1" applyBorder="1" applyAlignment="1">
      <alignment horizontal="right" vertical="center" wrapText="1"/>
    </xf>
    <xf numFmtId="44" fontId="8" fillId="33" borderId="10" xfId="53" applyFont="1" applyFill="1" applyBorder="1" applyAlignment="1">
      <alignment horizontal="right" vertical="center"/>
    </xf>
    <xf numFmtId="44" fontId="8" fillId="33" borderId="11" xfId="53" applyFont="1" applyFill="1" applyBorder="1" applyAlignment="1">
      <alignment horizontal="right" vertical="center"/>
    </xf>
    <xf numFmtId="44" fontId="52" fillId="0" borderId="10" xfId="53" applyFont="1" applyBorder="1" applyAlignment="1">
      <alignment horizontal="right" vertical="center"/>
    </xf>
    <xf numFmtId="44" fontId="52" fillId="0" borderId="10" xfId="53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58" applyFont="1" applyBorder="1" applyAlignment="1">
      <alignment horizontal="center" vertical="center"/>
      <protection/>
    </xf>
    <xf numFmtId="49" fontId="52" fillId="0" borderId="10" xfId="58" applyNumberFormat="1" applyFont="1" applyFill="1" applyBorder="1" applyAlignment="1">
      <alignment horizontal="center" vertical="center" wrapText="1"/>
      <protection/>
    </xf>
    <xf numFmtId="49" fontId="52" fillId="0" borderId="12" xfId="58" applyNumberFormat="1" applyFont="1" applyFill="1" applyBorder="1" applyAlignment="1">
      <alignment horizontal="center" vertical="center" wrapText="1"/>
      <protection/>
    </xf>
    <xf numFmtId="49" fontId="52" fillId="0" borderId="15" xfId="0" applyNumberFormat="1" applyFont="1" applyFill="1" applyBorder="1" applyAlignment="1">
      <alignment horizontal="center" vertical="center" wrapText="1"/>
    </xf>
    <xf numFmtId="49" fontId="52" fillId="0" borderId="10" xfId="58" applyNumberFormat="1" applyFont="1" applyBorder="1" applyAlignment="1">
      <alignment horizontal="center" vertical="center" wrapText="1"/>
      <protection/>
    </xf>
    <xf numFmtId="49" fontId="52" fillId="0" borderId="12" xfId="58" applyNumberFormat="1" applyFont="1" applyBorder="1" applyAlignment="1">
      <alignment horizontal="center" vertical="center" wrapText="1"/>
      <protection/>
    </xf>
    <xf numFmtId="49" fontId="52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2" fillId="0" borderId="10" xfId="58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7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9" fillId="0" borderId="0" xfId="56" applyFont="1" applyAlignment="1">
      <alignment horizontal="center"/>
      <protection/>
    </xf>
    <xf numFmtId="0" fontId="5" fillId="33" borderId="10" xfId="56" applyFont="1" applyFill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 2 2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7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r-link.co.cr/moduloTcata/cata/ct/IM_CTJ_GSQ101.jsp?showgubun=pop&amp;cateId=53131608" TargetMode="External" /><Relationship Id="rId2" Type="http://schemas.openxmlformats.org/officeDocument/2006/relationships/hyperlink" Target="https://www.mer-link.co.cr/moduloTcata/cata/ct/IM_CTJ_GSQ101.jsp?showgubun=pop&amp;cateId=52131501&amp;page_no=2" TargetMode="External" /><Relationship Id="rId3" Type="http://schemas.openxmlformats.org/officeDocument/2006/relationships/hyperlink" Target="https://www.sicop.go.cr/moduloTcata/cata/ct/IM_CTJ_GSQ101.jsp?orderBy=&amp;marca_nm=&amp;prodNm=&amp;cateId=51241208&amp;showgubun=&amp;prodId=&amp;cateNm=&amp;pageSize=10&amp;selectProdType=&amp;model_nm=&amp;selectUseYn=&amp;page_no=5" TargetMode="External" /><Relationship Id="rId4" Type="http://schemas.openxmlformats.org/officeDocument/2006/relationships/hyperlink" Target="https://www.sicop.go.cr/moduloTcata/cata/ct/IM_CTJ_GSQ101.jsp?cateId=47131502&amp;showgubun=pop&amp;page_no=5" TargetMode="External" /><Relationship Id="rId5" Type="http://schemas.openxmlformats.org/officeDocument/2006/relationships/hyperlink" Target="https://www.hacienda.go.cr/rp/ca/BusquedaMercancias.aspx?catalogo=COG&amp;codmerc=20399185000039" TargetMode="External" /><Relationship Id="rId6" Type="http://schemas.openxmlformats.org/officeDocument/2006/relationships/hyperlink" Target="https://www.hacienda.go.cr/rp/ca/BusquedaMercancias.aspx?catalogo=COG&amp;codmerc=20399185000039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cienda.go.cr/rp/ca/BusquedaMercancias.aspx?catalogo=COG&amp;codmerc=29905045000005" TargetMode="External" /><Relationship Id="rId2" Type="http://schemas.openxmlformats.org/officeDocument/2006/relationships/hyperlink" Target="https://www.mer-link.co.cr/moduloTcata/cata/ct/IM_CTJ_GSQ101.jsp?showgubun=pop&amp;cateId=53131608" TargetMode="External" /><Relationship Id="rId3" Type="http://schemas.openxmlformats.org/officeDocument/2006/relationships/hyperlink" Target="https://www.mer-link.co.cr/moduloTcata/cata/ct/IM_CTJ_GSQ101.jsp?showgubun=pop&amp;cateId=52131501&amp;page_no=2" TargetMode="External" /><Relationship Id="rId4" Type="http://schemas.openxmlformats.org/officeDocument/2006/relationships/hyperlink" Target="https://www.sicop.go.cr/moduloTcata/cata/ct/IM_CTJ_GSQ101.jsp?orderBy=&amp;marca_nm=&amp;prodNm=&amp;cateId=51241208&amp;showgubun=&amp;prodId=&amp;cateNm=&amp;pageSize=10&amp;selectProdType=&amp;model_nm=&amp;selectUseYn=&amp;page_no=5" TargetMode="External" /><Relationship Id="rId5" Type="http://schemas.openxmlformats.org/officeDocument/2006/relationships/hyperlink" Target="https://www.sicop.go.cr/moduloTcata/cata/ct/IM_CTJ_GSQ101.jsp?cateId=47131502&amp;showgubun=pop&amp;page_no=5" TargetMode="External" /><Relationship Id="rId6" Type="http://schemas.openxmlformats.org/officeDocument/2006/relationships/hyperlink" Target="https://www.hacienda.go.cr/rp/ca/BusquedaMercancias.aspx?catalogo=COG&amp;codmerc=20399185000039" TargetMode="External" /><Relationship Id="rId7" Type="http://schemas.openxmlformats.org/officeDocument/2006/relationships/hyperlink" Target="https://www.hacienda.go.cr/rp/ca/BusquedaMercancias.aspx?catalogo=COG&amp;codmerc=20399185000039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0"/>
  <sheetViews>
    <sheetView tabSelected="1" zoomScalePageLayoutView="0" workbookViewId="0" topLeftCell="D1">
      <selection activeCell="L8" sqref="L8"/>
    </sheetView>
  </sheetViews>
  <sheetFormatPr defaultColWidth="11.421875" defaultRowHeight="12.75"/>
  <cols>
    <col min="1" max="1" width="20.421875" style="0" customWidth="1"/>
    <col min="5" max="5" width="14.140625" style="0" customWidth="1"/>
    <col min="6" max="6" width="14.00390625" style="0" customWidth="1"/>
    <col min="7" max="7" width="24.140625" style="0" customWidth="1"/>
    <col min="9" max="9" width="11.421875" style="205" customWidth="1"/>
    <col min="10" max="11" width="18.7109375" style="0" customWidth="1"/>
  </cols>
  <sheetData>
    <row r="1" spans="1:13" ht="12.75">
      <c r="A1" s="252" t="s">
        <v>1001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2.75">
      <c r="A2" s="252" t="s">
        <v>1002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38.25">
      <c r="A3" s="168" t="s">
        <v>22</v>
      </c>
      <c r="B3" s="168" t="s">
        <v>27</v>
      </c>
      <c r="C3" s="169" t="s">
        <v>23</v>
      </c>
      <c r="D3" s="169" t="s">
        <v>24</v>
      </c>
      <c r="E3" s="169" t="s">
        <v>911</v>
      </c>
      <c r="F3" s="170" t="s">
        <v>5</v>
      </c>
      <c r="G3" s="169" t="s">
        <v>918</v>
      </c>
      <c r="H3" s="168" t="s">
        <v>357</v>
      </c>
      <c r="I3" s="171" t="s">
        <v>2</v>
      </c>
      <c r="J3" s="172" t="s">
        <v>919</v>
      </c>
      <c r="K3" s="172" t="s">
        <v>25</v>
      </c>
      <c r="L3" s="171" t="s">
        <v>82</v>
      </c>
      <c r="M3" s="171" t="s">
        <v>83</v>
      </c>
    </row>
    <row r="4" spans="1:13" ht="51">
      <c r="A4" s="162" t="s">
        <v>913</v>
      </c>
      <c r="B4" s="163">
        <v>10808</v>
      </c>
      <c r="C4" s="163">
        <v>70</v>
      </c>
      <c r="D4" s="163" t="s">
        <v>57</v>
      </c>
      <c r="E4" s="163">
        <v>81112213</v>
      </c>
      <c r="F4" s="163">
        <v>92091684</v>
      </c>
      <c r="G4" s="1" t="s">
        <v>914</v>
      </c>
      <c r="H4" s="162" t="s">
        <v>915</v>
      </c>
      <c r="I4" s="1">
        <v>1</v>
      </c>
      <c r="J4" s="164">
        <v>18000000</v>
      </c>
      <c r="K4" s="164">
        <f>+I4*J4</f>
        <v>18000000</v>
      </c>
      <c r="L4" s="2" t="s">
        <v>908</v>
      </c>
      <c r="M4" s="165" t="s">
        <v>367</v>
      </c>
    </row>
    <row r="5" spans="1:13" ht="38.25">
      <c r="A5" s="162" t="s">
        <v>913</v>
      </c>
      <c r="B5" s="163">
        <v>10406</v>
      </c>
      <c r="C5" s="163" t="s">
        <v>43</v>
      </c>
      <c r="D5" s="163">
        <v>0</v>
      </c>
      <c r="E5" s="163">
        <v>81101704</v>
      </c>
      <c r="F5" s="163">
        <v>92031904</v>
      </c>
      <c r="G5" s="4" t="s">
        <v>916</v>
      </c>
      <c r="H5" s="4" t="s">
        <v>915</v>
      </c>
      <c r="I5" s="1">
        <v>1</v>
      </c>
      <c r="J5" s="166">
        <v>300000</v>
      </c>
      <c r="K5" s="166">
        <f>+I5*J5</f>
        <v>300000</v>
      </c>
      <c r="L5" s="2" t="s">
        <v>908</v>
      </c>
      <c r="M5" s="165" t="s">
        <v>367</v>
      </c>
    </row>
    <row r="6" spans="1:13" ht="38.25">
      <c r="A6" s="162" t="s">
        <v>913</v>
      </c>
      <c r="B6" s="163">
        <v>20304</v>
      </c>
      <c r="C6" s="163" t="s">
        <v>60</v>
      </c>
      <c r="D6" s="163">
        <v>1</v>
      </c>
      <c r="E6" s="163">
        <v>43201827</v>
      </c>
      <c r="F6" s="163">
        <v>92010881</v>
      </c>
      <c r="G6" s="1" t="s">
        <v>917</v>
      </c>
      <c r="H6" s="4" t="s">
        <v>915</v>
      </c>
      <c r="I6" s="1">
        <v>1</v>
      </c>
      <c r="J6" s="166">
        <v>500000</v>
      </c>
      <c r="K6" s="166">
        <f>+I6*J6</f>
        <v>500000</v>
      </c>
      <c r="L6" s="2" t="s">
        <v>908</v>
      </c>
      <c r="M6" s="165" t="s">
        <v>367</v>
      </c>
    </row>
    <row r="7" spans="1:13" ht="38.25">
      <c r="A7" s="190" t="s">
        <v>959</v>
      </c>
      <c r="B7" s="196">
        <v>10403</v>
      </c>
      <c r="C7" s="197" t="s">
        <v>604</v>
      </c>
      <c r="D7" s="197" t="s">
        <v>961</v>
      </c>
      <c r="E7" s="197" t="s">
        <v>962</v>
      </c>
      <c r="F7" s="197" t="s">
        <v>963</v>
      </c>
      <c r="G7" s="206" t="s">
        <v>964</v>
      </c>
      <c r="H7" s="196" t="s">
        <v>915</v>
      </c>
      <c r="I7" s="206">
        <v>1</v>
      </c>
      <c r="J7" s="193">
        <v>92507046.5</v>
      </c>
      <c r="K7" s="193">
        <f>+J7*I7</f>
        <v>92507046.5</v>
      </c>
      <c r="L7" s="2" t="s">
        <v>908</v>
      </c>
      <c r="M7" s="194" t="s">
        <v>367</v>
      </c>
    </row>
    <row r="8" spans="1:13" ht="38.25">
      <c r="A8" s="195" t="s">
        <v>959</v>
      </c>
      <c r="B8" s="196">
        <v>10501</v>
      </c>
      <c r="C8" s="197" t="s">
        <v>604</v>
      </c>
      <c r="D8" s="197" t="s">
        <v>197</v>
      </c>
      <c r="E8" s="197" t="s">
        <v>966</v>
      </c>
      <c r="F8" s="197" t="s">
        <v>967</v>
      </c>
      <c r="G8" s="206" t="s">
        <v>968</v>
      </c>
      <c r="H8" s="196" t="s">
        <v>915</v>
      </c>
      <c r="I8" s="206">
        <v>1</v>
      </c>
      <c r="J8" s="193">
        <v>500000</v>
      </c>
      <c r="K8" s="193">
        <f>+J8*I8</f>
        <v>500000</v>
      </c>
      <c r="L8" s="2" t="s">
        <v>908</v>
      </c>
      <c r="M8" s="1" t="s">
        <v>367</v>
      </c>
    </row>
    <row r="9" spans="1:13" ht="38.25">
      <c r="A9" s="195" t="s">
        <v>959</v>
      </c>
      <c r="B9" s="196" t="s">
        <v>969</v>
      </c>
      <c r="C9" s="197" t="s">
        <v>604</v>
      </c>
      <c r="D9" s="197" t="s">
        <v>197</v>
      </c>
      <c r="E9" s="197" t="s">
        <v>970</v>
      </c>
      <c r="F9" s="197" t="s">
        <v>971</v>
      </c>
      <c r="G9" s="206" t="s">
        <v>972</v>
      </c>
      <c r="H9" s="196" t="s">
        <v>915</v>
      </c>
      <c r="I9" s="206">
        <v>1</v>
      </c>
      <c r="J9" s="198">
        <v>4000000</v>
      </c>
      <c r="K9" s="193">
        <f aca="true" t="shared" si="0" ref="K9:K26">+J9*I9</f>
        <v>4000000</v>
      </c>
      <c r="L9" s="2" t="s">
        <v>908</v>
      </c>
      <c r="M9" s="1" t="s">
        <v>367</v>
      </c>
    </row>
    <row r="10" spans="1:13" ht="38.25">
      <c r="A10" s="167" t="s">
        <v>959</v>
      </c>
      <c r="B10" s="199">
        <v>10805</v>
      </c>
      <c r="C10" s="199" t="s">
        <v>604</v>
      </c>
      <c r="D10" s="199" t="s">
        <v>55</v>
      </c>
      <c r="E10" s="199" t="s">
        <v>973</v>
      </c>
      <c r="F10" s="199" t="s">
        <v>974</v>
      </c>
      <c r="G10" s="206" t="s">
        <v>975</v>
      </c>
      <c r="H10" s="196" t="s">
        <v>915</v>
      </c>
      <c r="I10" s="206">
        <v>1</v>
      </c>
      <c r="J10" s="193">
        <v>500000</v>
      </c>
      <c r="K10" s="193">
        <f t="shared" si="0"/>
        <v>500000</v>
      </c>
      <c r="L10" s="2" t="s">
        <v>908</v>
      </c>
      <c r="M10" s="1" t="s">
        <v>367</v>
      </c>
    </row>
    <row r="11" spans="1:13" ht="38.25">
      <c r="A11" s="167" t="s">
        <v>959</v>
      </c>
      <c r="B11" s="196">
        <v>20101</v>
      </c>
      <c r="C11" s="199" t="s">
        <v>604</v>
      </c>
      <c r="D11" s="197" t="s">
        <v>197</v>
      </c>
      <c r="E11" s="197" t="s">
        <v>966</v>
      </c>
      <c r="F11" s="197" t="s">
        <v>967</v>
      </c>
      <c r="G11" s="206" t="s">
        <v>976</v>
      </c>
      <c r="H11" s="196" t="s">
        <v>915</v>
      </c>
      <c r="I11" s="206">
        <v>1</v>
      </c>
      <c r="J11" s="193">
        <v>4000000</v>
      </c>
      <c r="K11" s="193">
        <f t="shared" si="0"/>
        <v>4000000</v>
      </c>
      <c r="L11" s="2" t="s">
        <v>908</v>
      </c>
      <c r="M11" s="194" t="s">
        <v>367</v>
      </c>
    </row>
    <row r="12" spans="1:13" ht="38.25">
      <c r="A12" s="167" t="s">
        <v>959</v>
      </c>
      <c r="B12" s="196">
        <v>20304</v>
      </c>
      <c r="C12" s="199" t="s">
        <v>604</v>
      </c>
      <c r="D12" s="197" t="s">
        <v>197</v>
      </c>
      <c r="E12" s="200">
        <v>30181503</v>
      </c>
      <c r="F12" s="200">
        <v>92046110</v>
      </c>
      <c r="G12" s="206" t="s">
        <v>977</v>
      </c>
      <c r="H12" s="196" t="s">
        <v>915</v>
      </c>
      <c r="I12" s="206">
        <v>1</v>
      </c>
      <c r="J12" s="193">
        <v>4000000</v>
      </c>
      <c r="K12" s="193">
        <f t="shared" si="0"/>
        <v>4000000</v>
      </c>
      <c r="L12" s="2" t="s">
        <v>908</v>
      </c>
      <c r="M12" s="1" t="s">
        <v>367</v>
      </c>
    </row>
    <row r="13" spans="1:13" ht="38.25">
      <c r="A13" s="167" t="s">
        <v>959</v>
      </c>
      <c r="B13" s="196">
        <v>20401</v>
      </c>
      <c r="C13" s="199" t="s">
        <v>604</v>
      </c>
      <c r="D13" s="197" t="s">
        <v>197</v>
      </c>
      <c r="E13" s="8">
        <v>27111516</v>
      </c>
      <c r="F13" s="8">
        <v>90008515</v>
      </c>
      <c r="G13" s="206" t="s">
        <v>978</v>
      </c>
      <c r="H13" s="196" t="s">
        <v>915</v>
      </c>
      <c r="I13" s="206">
        <v>1</v>
      </c>
      <c r="J13" s="193">
        <v>1000000</v>
      </c>
      <c r="K13" s="193">
        <f t="shared" si="0"/>
        <v>1000000</v>
      </c>
      <c r="L13" s="2" t="s">
        <v>908</v>
      </c>
      <c r="M13" s="1" t="s">
        <v>367</v>
      </c>
    </row>
    <row r="14" spans="1:13" ht="38.25">
      <c r="A14" s="167" t="s">
        <v>959</v>
      </c>
      <c r="B14" s="1">
        <v>29903</v>
      </c>
      <c r="C14" s="4" t="s">
        <v>39</v>
      </c>
      <c r="D14" s="4" t="s">
        <v>934</v>
      </c>
      <c r="E14" s="199" t="s">
        <v>979</v>
      </c>
      <c r="F14" s="199" t="s">
        <v>980</v>
      </c>
      <c r="G14" s="206" t="s">
        <v>981</v>
      </c>
      <c r="H14" s="196" t="s">
        <v>915</v>
      </c>
      <c r="I14" s="206">
        <v>1</v>
      </c>
      <c r="J14" s="193">
        <v>1000000</v>
      </c>
      <c r="K14" s="193">
        <f t="shared" si="0"/>
        <v>1000000</v>
      </c>
      <c r="L14" s="2" t="s">
        <v>908</v>
      </c>
      <c r="M14" s="1" t="s">
        <v>367</v>
      </c>
    </row>
    <row r="15" spans="1:13" ht="38.25">
      <c r="A15" s="167" t="s">
        <v>959</v>
      </c>
      <c r="B15" s="196">
        <v>29904</v>
      </c>
      <c r="C15" s="4">
        <v>140</v>
      </c>
      <c r="D15" s="199" t="s">
        <v>43</v>
      </c>
      <c r="E15" s="199" t="s">
        <v>982</v>
      </c>
      <c r="F15" s="199" t="s">
        <v>983</v>
      </c>
      <c r="G15" s="206" t="s">
        <v>984</v>
      </c>
      <c r="H15" s="196" t="s">
        <v>915</v>
      </c>
      <c r="I15" s="206">
        <v>1</v>
      </c>
      <c r="J15" s="193">
        <v>1000000</v>
      </c>
      <c r="K15" s="193">
        <f t="shared" si="0"/>
        <v>1000000</v>
      </c>
      <c r="L15" s="2" t="s">
        <v>908</v>
      </c>
      <c r="M15" s="194" t="s">
        <v>367</v>
      </c>
    </row>
    <row r="16" spans="1:13" ht="38.25">
      <c r="A16" s="167" t="s">
        <v>959</v>
      </c>
      <c r="B16" s="4">
        <v>29906</v>
      </c>
      <c r="C16" s="199" t="s">
        <v>109</v>
      </c>
      <c r="D16" s="199" t="s">
        <v>59</v>
      </c>
      <c r="E16" s="199" t="s">
        <v>985</v>
      </c>
      <c r="F16" s="199" t="s">
        <v>986</v>
      </c>
      <c r="G16" s="206" t="s">
        <v>987</v>
      </c>
      <c r="H16" s="196" t="s">
        <v>915</v>
      </c>
      <c r="I16" s="206">
        <v>1</v>
      </c>
      <c r="J16" s="193">
        <v>4000000</v>
      </c>
      <c r="K16" s="193">
        <f t="shared" si="0"/>
        <v>4000000</v>
      </c>
      <c r="L16" s="2" t="s">
        <v>908</v>
      </c>
      <c r="M16" s="1" t="s">
        <v>367</v>
      </c>
    </row>
    <row r="17" spans="1:13" ht="38.25">
      <c r="A17" s="167" t="s">
        <v>959</v>
      </c>
      <c r="B17" s="196">
        <v>50199</v>
      </c>
      <c r="C17" s="197" t="s">
        <v>43</v>
      </c>
      <c r="D17" s="197" t="s">
        <v>43</v>
      </c>
      <c r="E17" s="42">
        <v>42182901</v>
      </c>
      <c r="F17" s="42">
        <v>92083094</v>
      </c>
      <c r="G17" s="206" t="s">
        <v>988</v>
      </c>
      <c r="H17" s="196" t="s">
        <v>915</v>
      </c>
      <c r="I17" s="206">
        <v>1</v>
      </c>
      <c r="J17" s="193">
        <v>4000000</v>
      </c>
      <c r="K17" s="193">
        <f t="shared" si="0"/>
        <v>4000000</v>
      </c>
      <c r="L17" s="2" t="s">
        <v>908</v>
      </c>
      <c r="M17" s="1" t="s">
        <v>367</v>
      </c>
    </row>
    <row r="18" spans="1:13" ht="38.25">
      <c r="A18" s="167" t="s">
        <v>959</v>
      </c>
      <c r="B18" s="196">
        <v>50201</v>
      </c>
      <c r="C18" s="197" t="s">
        <v>43</v>
      </c>
      <c r="D18" s="197" t="s">
        <v>43</v>
      </c>
      <c r="E18" s="197" t="s">
        <v>989</v>
      </c>
      <c r="F18" s="197" t="s">
        <v>990</v>
      </c>
      <c r="G18" s="206" t="s">
        <v>991</v>
      </c>
      <c r="H18" s="196" t="s">
        <v>915</v>
      </c>
      <c r="I18" s="206">
        <v>1</v>
      </c>
      <c r="J18" s="198">
        <v>10000000</v>
      </c>
      <c r="K18" s="193">
        <f t="shared" si="0"/>
        <v>10000000</v>
      </c>
      <c r="L18" s="2" t="s">
        <v>908</v>
      </c>
      <c r="M18" s="1" t="s">
        <v>367</v>
      </c>
    </row>
    <row r="19" spans="1:13" ht="51">
      <c r="A19" s="190" t="s">
        <v>959</v>
      </c>
      <c r="B19" s="196">
        <v>50201</v>
      </c>
      <c r="C19" s="197" t="s">
        <v>43</v>
      </c>
      <c r="D19" s="197" t="s">
        <v>43</v>
      </c>
      <c r="E19" s="197" t="s">
        <v>989</v>
      </c>
      <c r="F19" s="197" t="s">
        <v>990</v>
      </c>
      <c r="G19" s="206" t="s">
        <v>992</v>
      </c>
      <c r="H19" s="196" t="s">
        <v>915</v>
      </c>
      <c r="I19" s="206">
        <v>1</v>
      </c>
      <c r="J19" s="198">
        <v>1542400000</v>
      </c>
      <c r="K19" s="193">
        <f t="shared" si="0"/>
        <v>1542400000</v>
      </c>
      <c r="L19" s="2" t="s">
        <v>908</v>
      </c>
      <c r="M19" s="194" t="s">
        <v>367</v>
      </c>
    </row>
    <row r="20" spans="1:13" ht="38.25">
      <c r="A20" s="190" t="s">
        <v>959</v>
      </c>
      <c r="B20" s="196">
        <v>50201</v>
      </c>
      <c r="C20" s="197" t="s">
        <v>43</v>
      </c>
      <c r="D20" s="197" t="s">
        <v>43</v>
      </c>
      <c r="E20" s="197" t="s">
        <v>989</v>
      </c>
      <c r="F20" s="197" t="s">
        <v>990</v>
      </c>
      <c r="G20" s="206" t="s">
        <v>993</v>
      </c>
      <c r="H20" s="196" t="s">
        <v>915</v>
      </c>
      <c r="I20" s="206">
        <v>1</v>
      </c>
      <c r="J20" s="198">
        <v>87500000</v>
      </c>
      <c r="K20" s="193">
        <f t="shared" si="0"/>
        <v>87500000</v>
      </c>
      <c r="L20" s="2" t="s">
        <v>908</v>
      </c>
      <c r="M20" s="194" t="s">
        <v>367</v>
      </c>
    </row>
    <row r="21" spans="1:13" ht="51">
      <c r="A21" s="190" t="s">
        <v>959</v>
      </c>
      <c r="B21" s="196">
        <v>50201</v>
      </c>
      <c r="C21" s="197" t="s">
        <v>43</v>
      </c>
      <c r="D21" s="197" t="s">
        <v>43</v>
      </c>
      <c r="E21" s="197" t="s">
        <v>989</v>
      </c>
      <c r="F21" s="197" t="s">
        <v>990</v>
      </c>
      <c r="G21" s="206" t="s">
        <v>994</v>
      </c>
      <c r="H21" s="196" t="s">
        <v>915</v>
      </c>
      <c r="I21" s="206">
        <v>1</v>
      </c>
      <c r="J21" s="198">
        <v>222276336</v>
      </c>
      <c r="K21" s="193">
        <f t="shared" si="0"/>
        <v>222276336</v>
      </c>
      <c r="L21" s="2" t="s">
        <v>908</v>
      </c>
      <c r="M21" s="194" t="s">
        <v>367</v>
      </c>
    </row>
    <row r="22" spans="1:13" ht="38.25">
      <c r="A22" s="190" t="s">
        <v>959</v>
      </c>
      <c r="B22" s="196">
        <v>50201</v>
      </c>
      <c r="C22" s="197" t="s">
        <v>43</v>
      </c>
      <c r="D22" s="197" t="s">
        <v>43</v>
      </c>
      <c r="E22" s="197" t="s">
        <v>989</v>
      </c>
      <c r="F22" s="197" t="s">
        <v>990</v>
      </c>
      <c r="G22" s="206" t="s">
        <v>995</v>
      </c>
      <c r="H22" s="196" t="s">
        <v>915</v>
      </c>
      <c r="I22" s="206">
        <v>1</v>
      </c>
      <c r="J22" s="198">
        <v>2389000000</v>
      </c>
      <c r="K22" s="193">
        <f t="shared" si="0"/>
        <v>2389000000</v>
      </c>
      <c r="L22" s="2" t="s">
        <v>908</v>
      </c>
      <c r="M22" s="194" t="s">
        <v>367</v>
      </c>
    </row>
    <row r="23" spans="1:13" ht="51">
      <c r="A23" s="190" t="s">
        <v>959</v>
      </c>
      <c r="B23" s="196">
        <v>50201</v>
      </c>
      <c r="C23" s="197" t="s">
        <v>43</v>
      </c>
      <c r="D23" s="197" t="s">
        <v>43</v>
      </c>
      <c r="E23" s="197" t="s">
        <v>989</v>
      </c>
      <c r="F23" s="197" t="s">
        <v>990</v>
      </c>
      <c r="G23" s="220" t="s">
        <v>996</v>
      </c>
      <c r="H23" s="196" t="s">
        <v>915</v>
      </c>
      <c r="I23" s="206">
        <v>1</v>
      </c>
      <c r="J23" s="198">
        <v>107563408.9</v>
      </c>
      <c r="K23" s="193">
        <f t="shared" si="0"/>
        <v>107563408.9</v>
      </c>
      <c r="L23" s="2" t="s">
        <v>908</v>
      </c>
      <c r="M23" s="194" t="s">
        <v>367</v>
      </c>
    </row>
    <row r="24" spans="1:13" ht="76.5">
      <c r="A24" s="190" t="s">
        <v>959</v>
      </c>
      <c r="B24" s="196">
        <v>50201</v>
      </c>
      <c r="C24" s="197" t="s">
        <v>43</v>
      </c>
      <c r="D24" s="197" t="s">
        <v>43</v>
      </c>
      <c r="E24" s="197" t="s">
        <v>989</v>
      </c>
      <c r="F24" s="197" t="s">
        <v>990</v>
      </c>
      <c r="G24" s="206" t="s">
        <v>997</v>
      </c>
      <c r="H24" s="196" t="s">
        <v>915</v>
      </c>
      <c r="I24" s="206">
        <v>1</v>
      </c>
      <c r="J24" s="198">
        <v>1200000000</v>
      </c>
      <c r="K24" s="193">
        <f t="shared" si="0"/>
        <v>1200000000</v>
      </c>
      <c r="L24" s="2" t="s">
        <v>908</v>
      </c>
      <c r="M24" s="194" t="s">
        <v>367</v>
      </c>
    </row>
    <row r="25" spans="1:13" ht="63.75">
      <c r="A25" s="190" t="s">
        <v>959</v>
      </c>
      <c r="B25" s="196">
        <v>50201</v>
      </c>
      <c r="C25" s="197" t="s">
        <v>43</v>
      </c>
      <c r="D25" s="197" t="s">
        <v>43</v>
      </c>
      <c r="E25" s="197" t="s">
        <v>989</v>
      </c>
      <c r="F25" s="197" t="s">
        <v>990</v>
      </c>
      <c r="G25" s="206" t="s">
        <v>998</v>
      </c>
      <c r="H25" s="196" t="s">
        <v>915</v>
      </c>
      <c r="I25" s="206">
        <v>1</v>
      </c>
      <c r="J25" s="198">
        <v>700000000</v>
      </c>
      <c r="K25" s="193">
        <f t="shared" si="0"/>
        <v>700000000</v>
      </c>
      <c r="L25" s="2" t="s">
        <v>908</v>
      </c>
      <c r="M25" s="194" t="s">
        <v>367</v>
      </c>
    </row>
    <row r="26" spans="1:13" ht="51">
      <c r="A26" s="190" t="s">
        <v>959</v>
      </c>
      <c r="B26" s="196">
        <v>50201</v>
      </c>
      <c r="C26" s="197" t="s">
        <v>43</v>
      </c>
      <c r="D26" s="197" t="s">
        <v>43</v>
      </c>
      <c r="E26" s="197" t="s">
        <v>989</v>
      </c>
      <c r="F26" s="197" t="s">
        <v>990</v>
      </c>
      <c r="G26" s="206" t="s">
        <v>999</v>
      </c>
      <c r="H26" s="196" t="s">
        <v>915</v>
      </c>
      <c r="I26" s="206">
        <v>1</v>
      </c>
      <c r="J26" s="198">
        <v>15157986000</v>
      </c>
      <c r="K26" s="193">
        <f t="shared" si="0"/>
        <v>15157986000</v>
      </c>
      <c r="L26" s="2" t="s">
        <v>908</v>
      </c>
      <c r="M26" s="194" t="s">
        <v>367</v>
      </c>
    </row>
    <row r="27" spans="1:13" ht="38.25">
      <c r="A27" s="60" t="s">
        <v>360</v>
      </c>
      <c r="B27" s="87">
        <v>10401</v>
      </c>
      <c r="C27" s="63" t="s">
        <v>38</v>
      </c>
      <c r="D27" s="63" t="s">
        <v>361</v>
      </c>
      <c r="E27" s="63" t="s">
        <v>362</v>
      </c>
      <c r="F27" s="63" t="s">
        <v>363</v>
      </c>
      <c r="G27" s="77" t="s">
        <v>364</v>
      </c>
      <c r="H27" s="64" t="s">
        <v>365</v>
      </c>
      <c r="I27" s="103">
        <v>5</v>
      </c>
      <c r="J27" s="214">
        <v>25000</v>
      </c>
      <c r="K27" s="215">
        <f aca="true" t="shared" si="1" ref="K27:K81">J27*I27</f>
        <v>125000</v>
      </c>
      <c r="L27" s="2" t="s">
        <v>908</v>
      </c>
      <c r="M27" s="194" t="s">
        <v>367</v>
      </c>
    </row>
    <row r="28" spans="1:13" ht="38.25">
      <c r="A28" s="60" t="s">
        <v>360</v>
      </c>
      <c r="B28" s="87">
        <v>10401</v>
      </c>
      <c r="C28" s="63" t="s">
        <v>38</v>
      </c>
      <c r="D28" s="63" t="s">
        <v>361</v>
      </c>
      <c r="E28" s="63" t="s">
        <v>362</v>
      </c>
      <c r="F28" s="63" t="s">
        <v>363</v>
      </c>
      <c r="G28" s="77" t="s">
        <v>364</v>
      </c>
      <c r="H28" s="64" t="s">
        <v>365</v>
      </c>
      <c r="I28" s="103">
        <v>93</v>
      </c>
      <c r="J28" s="214">
        <v>3300</v>
      </c>
      <c r="K28" s="215">
        <f>J28*I28</f>
        <v>306900</v>
      </c>
      <c r="L28" s="2" t="s">
        <v>908</v>
      </c>
      <c r="M28" s="194" t="s">
        <v>367</v>
      </c>
    </row>
    <row r="29" spans="1:13" ht="38.25">
      <c r="A29" s="60" t="s">
        <v>360</v>
      </c>
      <c r="B29" s="65">
        <v>10804</v>
      </c>
      <c r="C29" s="63" t="s">
        <v>206</v>
      </c>
      <c r="D29" s="77" t="s">
        <v>368</v>
      </c>
      <c r="E29" s="71">
        <v>78180108</v>
      </c>
      <c r="F29" s="72">
        <v>92001594</v>
      </c>
      <c r="G29" s="64" t="s">
        <v>369</v>
      </c>
      <c r="H29" s="74" t="s">
        <v>370</v>
      </c>
      <c r="I29" s="103">
        <v>1</v>
      </c>
      <c r="J29" s="214">
        <v>400000</v>
      </c>
      <c r="K29" s="215">
        <f t="shared" si="1"/>
        <v>400000</v>
      </c>
      <c r="L29" s="2" t="s">
        <v>908</v>
      </c>
      <c r="M29" s="194" t="s">
        <v>367</v>
      </c>
    </row>
    <row r="30" spans="1:13" ht="45">
      <c r="A30" s="60" t="s">
        <v>360</v>
      </c>
      <c r="B30" s="65">
        <v>20101</v>
      </c>
      <c r="C30" s="63" t="s">
        <v>66</v>
      </c>
      <c r="D30" s="77" t="s">
        <v>371</v>
      </c>
      <c r="E30" s="65">
        <v>15121504</v>
      </c>
      <c r="F30" s="65">
        <v>92079988</v>
      </c>
      <c r="G30" s="18" t="s">
        <v>372</v>
      </c>
      <c r="H30" s="74" t="s">
        <v>370</v>
      </c>
      <c r="I30" s="103">
        <v>8</v>
      </c>
      <c r="J30" s="214">
        <v>25000</v>
      </c>
      <c r="K30" s="215">
        <f t="shared" si="1"/>
        <v>200000</v>
      </c>
      <c r="L30" s="2" t="s">
        <v>908</v>
      </c>
      <c r="M30" s="194" t="s">
        <v>367</v>
      </c>
    </row>
    <row r="31" spans="1:13" ht="38.25">
      <c r="A31" s="60" t="s">
        <v>360</v>
      </c>
      <c r="B31" s="65">
        <v>20101</v>
      </c>
      <c r="C31" s="63" t="s">
        <v>66</v>
      </c>
      <c r="D31" s="77" t="s">
        <v>373</v>
      </c>
      <c r="E31" s="65">
        <v>15121501</v>
      </c>
      <c r="F31" s="65">
        <v>90027904</v>
      </c>
      <c r="G31" s="18" t="s">
        <v>374</v>
      </c>
      <c r="H31" s="74" t="s">
        <v>370</v>
      </c>
      <c r="I31" s="103">
        <v>15</v>
      </c>
      <c r="J31" s="214">
        <v>18000</v>
      </c>
      <c r="K31" s="215">
        <f t="shared" si="1"/>
        <v>270000</v>
      </c>
      <c r="L31" s="2" t="s">
        <v>908</v>
      </c>
      <c r="M31" s="194" t="s">
        <v>367</v>
      </c>
    </row>
    <row r="32" spans="1:13" ht="45">
      <c r="A32" s="60" t="s">
        <v>360</v>
      </c>
      <c r="B32" s="87">
        <v>20101</v>
      </c>
      <c r="C32" s="63" t="s">
        <v>66</v>
      </c>
      <c r="D32" s="63" t="s">
        <v>43</v>
      </c>
      <c r="E32" s="75">
        <v>15121501</v>
      </c>
      <c r="F32" s="75">
        <v>92017636</v>
      </c>
      <c r="G32" s="87" t="s">
        <v>375</v>
      </c>
      <c r="H32" s="64" t="s">
        <v>915</v>
      </c>
      <c r="I32" s="11">
        <v>85</v>
      </c>
      <c r="J32" s="214">
        <v>3060</v>
      </c>
      <c r="K32" s="215">
        <f t="shared" si="1"/>
        <v>260100</v>
      </c>
      <c r="L32" s="2" t="s">
        <v>908</v>
      </c>
      <c r="M32" s="194" t="s">
        <v>367</v>
      </c>
    </row>
    <row r="33" spans="1:13" ht="38.25">
      <c r="A33" s="60" t="s">
        <v>360</v>
      </c>
      <c r="B33" s="87">
        <v>20101</v>
      </c>
      <c r="C33" s="77" t="s">
        <v>376</v>
      </c>
      <c r="D33" s="77" t="s">
        <v>377</v>
      </c>
      <c r="E33" s="65">
        <v>15121902</v>
      </c>
      <c r="F33" s="65">
        <v>90015654</v>
      </c>
      <c r="G33" s="87" t="s">
        <v>378</v>
      </c>
      <c r="H33" s="64" t="s">
        <v>379</v>
      </c>
      <c r="I33" s="103">
        <v>13</v>
      </c>
      <c r="J33" s="214">
        <v>2404</v>
      </c>
      <c r="K33" s="215">
        <f t="shared" si="1"/>
        <v>31252</v>
      </c>
      <c r="L33" s="2" t="s">
        <v>908</v>
      </c>
      <c r="M33" s="194" t="s">
        <v>367</v>
      </c>
    </row>
    <row r="34" spans="1:13" ht="38.25">
      <c r="A34" s="60" t="s">
        <v>360</v>
      </c>
      <c r="B34" s="87">
        <v>20102</v>
      </c>
      <c r="C34" s="77" t="s">
        <v>66</v>
      </c>
      <c r="D34" s="77" t="s">
        <v>380</v>
      </c>
      <c r="E34" s="77" t="s">
        <v>381</v>
      </c>
      <c r="F34" s="77" t="s">
        <v>382</v>
      </c>
      <c r="G34" s="77" t="s">
        <v>383</v>
      </c>
      <c r="H34" s="64" t="s">
        <v>384</v>
      </c>
      <c r="I34" s="103">
        <v>4</v>
      </c>
      <c r="J34" s="214">
        <v>2255</v>
      </c>
      <c r="K34" s="215">
        <v>9336</v>
      </c>
      <c r="L34" s="2" t="s">
        <v>908</v>
      </c>
      <c r="M34" s="194" t="s">
        <v>367</v>
      </c>
    </row>
    <row r="35" spans="1:13" ht="38.25">
      <c r="A35" s="60" t="s">
        <v>360</v>
      </c>
      <c r="B35" s="87">
        <v>20103</v>
      </c>
      <c r="C35" s="63" t="s">
        <v>50</v>
      </c>
      <c r="D35" s="63" t="s">
        <v>385</v>
      </c>
      <c r="E35" s="52">
        <v>51472901</v>
      </c>
      <c r="F35" s="52">
        <v>92128675</v>
      </c>
      <c r="G35" s="221" t="s">
        <v>386</v>
      </c>
      <c r="H35" s="64" t="s">
        <v>384</v>
      </c>
      <c r="I35" s="103">
        <v>36</v>
      </c>
      <c r="J35" s="214">
        <v>9548</v>
      </c>
      <c r="K35" s="215">
        <f t="shared" si="1"/>
        <v>343728</v>
      </c>
      <c r="L35" s="2" t="s">
        <v>908</v>
      </c>
      <c r="M35" s="194" t="s">
        <v>367</v>
      </c>
    </row>
    <row r="36" spans="1:13" ht="45">
      <c r="A36" s="60" t="s">
        <v>360</v>
      </c>
      <c r="B36" s="87">
        <v>20103</v>
      </c>
      <c r="C36" s="63" t="s">
        <v>50</v>
      </c>
      <c r="D36" s="63" t="s">
        <v>129</v>
      </c>
      <c r="E36" s="74">
        <v>51472901</v>
      </c>
      <c r="F36" s="74">
        <v>92086715</v>
      </c>
      <c r="G36" s="222" t="s">
        <v>387</v>
      </c>
      <c r="H36" s="64" t="s">
        <v>384</v>
      </c>
      <c r="I36" s="103">
        <v>5</v>
      </c>
      <c r="J36" s="214">
        <v>18900</v>
      </c>
      <c r="K36" s="215">
        <f t="shared" si="1"/>
        <v>94500</v>
      </c>
      <c r="L36" s="2" t="s">
        <v>908</v>
      </c>
      <c r="M36" s="194" t="s">
        <v>367</v>
      </c>
    </row>
    <row r="37" spans="1:13" ht="38.25">
      <c r="A37" s="60" t="s">
        <v>360</v>
      </c>
      <c r="B37" s="64">
        <v>20103</v>
      </c>
      <c r="C37" s="63">
        <v>280</v>
      </c>
      <c r="D37" s="63" t="s">
        <v>63</v>
      </c>
      <c r="E37" s="65">
        <v>50501804</v>
      </c>
      <c r="F37" s="65">
        <v>92083497</v>
      </c>
      <c r="G37" s="222" t="s">
        <v>388</v>
      </c>
      <c r="H37" s="64" t="s">
        <v>389</v>
      </c>
      <c r="I37" s="103">
        <v>800</v>
      </c>
      <c r="J37" s="214">
        <v>72</v>
      </c>
      <c r="K37" s="215">
        <f t="shared" si="1"/>
        <v>57600</v>
      </c>
      <c r="L37" s="2" t="s">
        <v>908</v>
      </c>
      <c r="M37" s="194" t="s">
        <v>367</v>
      </c>
    </row>
    <row r="38" spans="1:13" ht="45">
      <c r="A38" s="60" t="s">
        <v>360</v>
      </c>
      <c r="B38" s="64">
        <v>20103</v>
      </c>
      <c r="C38" s="63" t="s">
        <v>50</v>
      </c>
      <c r="D38" s="63" t="s">
        <v>390</v>
      </c>
      <c r="E38" s="46">
        <v>51191601</v>
      </c>
      <c r="F38" s="63" t="s">
        <v>391</v>
      </c>
      <c r="G38" s="72" t="s">
        <v>392</v>
      </c>
      <c r="H38" s="64" t="s">
        <v>384</v>
      </c>
      <c r="I38" s="103">
        <v>5</v>
      </c>
      <c r="J38" s="214">
        <v>5871</v>
      </c>
      <c r="K38" s="215">
        <f>J38*I38</f>
        <v>29355</v>
      </c>
      <c r="L38" s="2" t="s">
        <v>908</v>
      </c>
      <c r="M38" s="194" t="s">
        <v>367</v>
      </c>
    </row>
    <row r="39" spans="1:13" ht="38.25">
      <c r="A39" s="60" t="s">
        <v>360</v>
      </c>
      <c r="B39" s="64">
        <v>20103</v>
      </c>
      <c r="C39" s="63" t="s">
        <v>50</v>
      </c>
      <c r="D39" s="63" t="s">
        <v>394</v>
      </c>
      <c r="E39" s="65">
        <v>51422306</v>
      </c>
      <c r="F39" s="65">
        <v>92084065</v>
      </c>
      <c r="G39" s="223" t="s">
        <v>395</v>
      </c>
      <c r="H39" s="64" t="s">
        <v>389</v>
      </c>
      <c r="I39" s="103">
        <v>300</v>
      </c>
      <c r="J39" s="214">
        <v>45</v>
      </c>
      <c r="K39" s="215">
        <f t="shared" si="1"/>
        <v>13500</v>
      </c>
      <c r="L39" s="2" t="s">
        <v>908</v>
      </c>
      <c r="M39" s="194" t="s">
        <v>367</v>
      </c>
    </row>
    <row r="40" spans="1:13" ht="45">
      <c r="A40" s="60" t="s">
        <v>360</v>
      </c>
      <c r="B40" s="64">
        <v>20103</v>
      </c>
      <c r="C40" s="63" t="s">
        <v>50</v>
      </c>
      <c r="D40" s="63">
        <v>101125</v>
      </c>
      <c r="E40" s="83">
        <v>51452801</v>
      </c>
      <c r="F40" s="65">
        <v>92084911</v>
      </c>
      <c r="G40" s="222" t="s">
        <v>396</v>
      </c>
      <c r="H40" s="64" t="s">
        <v>389</v>
      </c>
      <c r="I40" s="103">
        <v>1850</v>
      </c>
      <c r="J40" s="214">
        <v>51</v>
      </c>
      <c r="K40" s="215">
        <f t="shared" si="1"/>
        <v>94350</v>
      </c>
      <c r="L40" s="2" t="s">
        <v>908</v>
      </c>
      <c r="M40" s="194" t="s">
        <v>367</v>
      </c>
    </row>
    <row r="41" spans="1:13" ht="56.25">
      <c r="A41" s="60" t="s">
        <v>360</v>
      </c>
      <c r="B41" s="64">
        <v>20103</v>
      </c>
      <c r="C41" s="63" t="s">
        <v>50</v>
      </c>
      <c r="D41" s="63">
        <v>101125</v>
      </c>
      <c r="E41" s="84">
        <v>51452801</v>
      </c>
      <c r="F41" s="74">
        <v>92086713</v>
      </c>
      <c r="G41" s="103" t="s">
        <v>397</v>
      </c>
      <c r="H41" s="162" t="s">
        <v>915</v>
      </c>
      <c r="I41" s="103">
        <v>12</v>
      </c>
      <c r="J41" s="214">
        <v>3395</v>
      </c>
      <c r="K41" s="215">
        <f t="shared" si="1"/>
        <v>40740</v>
      </c>
      <c r="L41" s="2" t="s">
        <v>908</v>
      </c>
      <c r="M41" s="194" t="s">
        <v>367</v>
      </c>
    </row>
    <row r="42" spans="1:13" ht="56.25">
      <c r="A42" s="60" t="s">
        <v>360</v>
      </c>
      <c r="B42" s="64">
        <v>20103</v>
      </c>
      <c r="C42" s="63" t="s">
        <v>50</v>
      </c>
      <c r="D42" s="63" t="s">
        <v>398</v>
      </c>
      <c r="E42" s="83">
        <v>51452802</v>
      </c>
      <c r="F42" s="65">
        <v>92084909</v>
      </c>
      <c r="G42" s="222" t="s">
        <v>399</v>
      </c>
      <c r="H42" s="64" t="s">
        <v>389</v>
      </c>
      <c r="I42" s="103">
        <v>850</v>
      </c>
      <c r="J42" s="214">
        <v>149</v>
      </c>
      <c r="K42" s="215">
        <f t="shared" si="1"/>
        <v>126650</v>
      </c>
      <c r="L42" s="2" t="s">
        <v>908</v>
      </c>
      <c r="M42" s="194" t="s">
        <v>367</v>
      </c>
    </row>
    <row r="43" spans="1:13" ht="45">
      <c r="A43" s="60" t="s">
        <v>360</v>
      </c>
      <c r="B43" s="64">
        <v>20103</v>
      </c>
      <c r="C43" s="63" t="s">
        <v>50</v>
      </c>
      <c r="D43" s="63" t="s">
        <v>400</v>
      </c>
      <c r="E43" s="83">
        <v>51201808</v>
      </c>
      <c r="F43" s="65">
        <v>92085003</v>
      </c>
      <c r="G43" s="224" t="s">
        <v>401</v>
      </c>
      <c r="H43" s="64" t="s">
        <v>402</v>
      </c>
      <c r="I43" s="103"/>
      <c r="J43" s="214">
        <v>20</v>
      </c>
      <c r="K43" s="215">
        <f t="shared" si="1"/>
        <v>0</v>
      </c>
      <c r="L43" s="2" t="s">
        <v>908</v>
      </c>
      <c r="M43" s="194" t="s">
        <v>367</v>
      </c>
    </row>
    <row r="44" spans="1:13" ht="38.25">
      <c r="A44" s="60" t="s">
        <v>360</v>
      </c>
      <c r="B44" s="64">
        <v>20103</v>
      </c>
      <c r="C44" s="63" t="s">
        <v>50</v>
      </c>
      <c r="D44" s="63" t="s">
        <v>403</v>
      </c>
      <c r="E44" s="65">
        <v>51182203</v>
      </c>
      <c r="F44" s="65">
        <v>92083613</v>
      </c>
      <c r="G44" s="223" t="s">
        <v>404</v>
      </c>
      <c r="H44" s="64" t="s">
        <v>389</v>
      </c>
      <c r="I44" s="103">
        <v>200</v>
      </c>
      <c r="J44" s="214">
        <v>64</v>
      </c>
      <c r="K44" s="215">
        <f t="shared" si="1"/>
        <v>12800</v>
      </c>
      <c r="L44" s="2" t="s">
        <v>908</v>
      </c>
      <c r="M44" s="194" t="s">
        <v>367</v>
      </c>
    </row>
    <row r="45" spans="1:13" ht="56.25">
      <c r="A45" s="60" t="s">
        <v>360</v>
      </c>
      <c r="B45" s="64">
        <v>20103</v>
      </c>
      <c r="C45" s="63" t="s">
        <v>50</v>
      </c>
      <c r="D45" s="63" t="s">
        <v>405</v>
      </c>
      <c r="E45" s="83">
        <v>51172202</v>
      </c>
      <c r="F45" s="65">
        <v>92083623</v>
      </c>
      <c r="G45" s="222" t="s">
        <v>406</v>
      </c>
      <c r="H45" s="64" t="s">
        <v>389</v>
      </c>
      <c r="I45" s="103">
        <v>1400</v>
      </c>
      <c r="J45" s="214">
        <v>93</v>
      </c>
      <c r="K45" s="215">
        <f t="shared" si="1"/>
        <v>130200</v>
      </c>
      <c r="L45" s="2" t="s">
        <v>908</v>
      </c>
      <c r="M45" s="194" t="s">
        <v>367</v>
      </c>
    </row>
    <row r="46" spans="1:13" ht="38.25">
      <c r="A46" s="60" t="s">
        <v>360</v>
      </c>
      <c r="B46" s="64">
        <v>20103</v>
      </c>
      <c r="C46" s="63" t="s">
        <v>50</v>
      </c>
      <c r="D46" s="63" t="s">
        <v>200</v>
      </c>
      <c r="E46" s="87">
        <v>51384620</v>
      </c>
      <c r="F46" s="65">
        <v>92085001</v>
      </c>
      <c r="G46" s="222" t="s">
        <v>407</v>
      </c>
      <c r="H46" s="162" t="s">
        <v>915</v>
      </c>
      <c r="I46" s="103">
        <v>7</v>
      </c>
      <c r="J46" s="214">
        <v>4774</v>
      </c>
      <c r="K46" s="215">
        <f t="shared" si="1"/>
        <v>33418</v>
      </c>
      <c r="L46" s="2" t="s">
        <v>908</v>
      </c>
      <c r="M46" s="194" t="s">
        <v>367</v>
      </c>
    </row>
    <row r="47" spans="1:13" ht="56.25">
      <c r="A47" s="60" t="s">
        <v>360</v>
      </c>
      <c r="B47" s="64">
        <v>20103</v>
      </c>
      <c r="C47" s="63" t="s">
        <v>50</v>
      </c>
      <c r="D47" s="63" t="s">
        <v>398</v>
      </c>
      <c r="E47" s="83">
        <v>51451612</v>
      </c>
      <c r="F47" s="65">
        <v>92085004</v>
      </c>
      <c r="G47" s="222" t="s">
        <v>408</v>
      </c>
      <c r="H47" s="64" t="s">
        <v>384</v>
      </c>
      <c r="I47" s="103">
        <v>13</v>
      </c>
      <c r="J47" s="214">
        <v>24401</v>
      </c>
      <c r="K47" s="215">
        <f t="shared" si="1"/>
        <v>317213</v>
      </c>
      <c r="L47" s="2" t="s">
        <v>908</v>
      </c>
      <c r="M47" s="194" t="s">
        <v>367</v>
      </c>
    </row>
    <row r="48" spans="1:13" ht="45">
      <c r="A48" s="60" t="s">
        <v>360</v>
      </c>
      <c r="B48" s="64">
        <v>20103</v>
      </c>
      <c r="C48" s="63" t="s">
        <v>50</v>
      </c>
      <c r="D48" s="63" t="s">
        <v>398</v>
      </c>
      <c r="E48" s="83">
        <v>51451612</v>
      </c>
      <c r="F48" s="65">
        <v>92084999</v>
      </c>
      <c r="G48" s="222" t="s">
        <v>410</v>
      </c>
      <c r="H48" s="64" t="s">
        <v>411</v>
      </c>
      <c r="I48" s="103">
        <v>750</v>
      </c>
      <c r="J48" s="214">
        <v>191</v>
      </c>
      <c r="K48" s="215">
        <f t="shared" si="1"/>
        <v>143250</v>
      </c>
      <c r="L48" s="2" t="s">
        <v>908</v>
      </c>
      <c r="M48" s="194" t="s">
        <v>367</v>
      </c>
    </row>
    <row r="49" spans="1:13" ht="78.75">
      <c r="A49" s="60" t="s">
        <v>360</v>
      </c>
      <c r="B49" s="64">
        <v>20103</v>
      </c>
      <c r="C49" s="63" t="s">
        <v>50</v>
      </c>
      <c r="D49" s="63" t="s">
        <v>398</v>
      </c>
      <c r="E49" s="14">
        <v>51453404</v>
      </c>
      <c r="F49" s="14">
        <v>92136567</v>
      </c>
      <c r="G49" s="221" t="s">
        <v>412</v>
      </c>
      <c r="H49" s="64" t="s">
        <v>384</v>
      </c>
      <c r="I49" s="103">
        <v>1</v>
      </c>
      <c r="J49" s="214">
        <v>44844</v>
      </c>
      <c r="K49" s="215">
        <f t="shared" si="1"/>
        <v>44844</v>
      </c>
      <c r="L49" s="2" t="s">
        <v>908</v>
      </c>
      <c r="M49" s="194" t="s">
        <v>367</v>
      </c>
    </row>
    <row r="50" spans="1:13" ht="45">
      <c r="A50" s="60" t="s">
        <v>360</v>
      </c>
      <c r="B50" s="64">
        <v>20103</v>
      </c>
      <c r="C50" s="63" t="s">
        <v>50</v>
      </c>
      <c r="D50" s="63" t="s">
        <v>414</v>
      </c>
      <c r="E50" s="83">
        <v>10191509</v>
      </c>
      <c r="F50" s="65">
        <v>92085173</v>
      </c>
      <c r="G50" s="223" t="s">
        <v>415</v>
      </c>
      <c r="H50" s="64" t="s">
        <v>384</v>
      </c>
      <c r="I50" s="103">
        <v>2</v>
      </c>
      <c r="J50" s="214">
        <v>27269</v>
      </c>
      <c r="K50" s="215">
        <f t="shared" si="1"/>
        <v>54538</v>
      </c>
      <c r="L50" s="2" t="s">
        <v>908</v>
      </c>
      <c r="M50" s="194" t="s">
        <v>367</v>
      </c>
    </row>
    <row r="51" spans="1:13" ht="38.25">
      <c r="A51" s="60" t="s">
        <v>360</v>
      </c>
      <c r="B51" s="64">
        <v>20103</v>
      </c>
      <c r="C51" s="63" t="s">
        <v>50</v>
      </c>
      <c r="D51" s="63" t="s">
        <v>416</v>
      </c>
      <c r="E51" s="83">
        <v>51453404</v>
      </c>
      <c r="F51" s="65">
        <v>92084064</v>
      </c>
      <c r="G51" s="222" t="s">
        <v>417</v>
      </c>
      <c r="H51" s="64" t="s">
        <v>384</v>
      </c>
      <c r="I51" s="103">
        <v>8</v>
      </c>
      <c r="J51" s="214">
        <v>58350</v>
      </c>
      <c r="K51" s="215">
        <f t="shared" si="1"/>
        <v>466800</v>
      </c>
      <c r="L51" s="2" t="s">
        <v>908</v>
      </c>
      <c r="M51" s="194" t="s">
        <v>367</v>
      </c>
    </row>
    <row r="52" spans="1:13" ht="45">
      <c r="A52" s="60" t="s">
        <v>360</v>
      </c>
      <c r="B52" s="64">
        <v>20103</v>
      </c>
      <c r="C52" s="63" t="s">
        <v>418</v>
      </c>
      <c r="D52" s="63" t="s">
        <v>34</v>
      </c>
      <c r="E52" s="63" t="s">
        <v>419</v>
      </c>
      <c r="F52" s="77" t="s">
        <v>420</v>
      </c>
      <c r="G52" s="77" t="s">
        <v>421</v>
      </c>
      <c r="H52" s="64" t="s">
        <v>402</v>
      </c>
      <c r="I52" s="103">
        <v>200</v>
      </c>
      <c r="J52" s="214">
        <v>400</v>
      </c>
      <c r="K52" s="215">
        <f t="shared" si="1"/>
        <v>80000</v>
      </c>
      <c r="L52" s="2" t="s">
        <v>908</v>
      </c>
      <c r="M52" s="194" t="s">
        <v>367</v>
      </c>
    </row>
    <row r="53" spans="1:13" ht="38.25">
      <c r="A53" s="60" t="s">
        <v>360</v>
      </c>
      <c r="B53" s="64">
        <v>20103</v>
      </c>
      <c r="C53" s="63" t="s">
        <v>50</v>
      </c>
      <c r="D53" s="63" t="s">
        <v>422</v>
      </c>
      <c r="E53" s="83">
        <v>51283401</v>
      </c>
      <c r="F53" s="65">
        <v>92085176</v>
      </c>
      <c r="G53" s="225" t="s">
        <v>423</v>
      </c>
      <c r="H53" s="64" t="s">
        <v>402</v>
      </c>
      <c r="I53" s="103">
        <v>200</v>
      </c>
      <c r="J53" s="214">
        <v>53</v>
      </c>
      <c r="K53" s="215">
        <f t="shared" si="1"/>
        <v>10600</v>
      </c>
      <c r="L53" s="2" t="s">
        <v>908</v>
      </c>
      <c r="M53" s="194" t="s">
        <v>367</v>
      </c>
    </row>
    <row r="54" spans="1:13" ht="45">
      <c r="A54" s="60" t="s">
        <v>360</v>
      </c>
      <c r="B54" s="64">
        <v>20103</v>
      </c>
      <c r="C54" s="63" t="s">
        <v>50</v>
      </c>
      <c r="D54" s="63" t="s">
        <v>424</v>
      </c>
      <c r="E54" s="83">
        <v>10191509</v>
      </c>
      <c r="F54" s="65">
        <v>92085174</v>
      </c>
      <c r="G54" s="222" t="s">
        <v>425</v>
      </c>
      <c r="H54" s="64" t="s">
        <v>384</v>
      </c>
      <c r="I54" s="103">
        <v>5</v>
      </c>
      <c r="J54" s="214">
        <v>19451</v>
      </c>
      <c r="K54" s="215">
        <f t="shared" si="1"/>
        <v>97255</v>
      </c>
      <c r="L54" s="2" t="s">
        <v>908</v>
      </c>
      <c r="M54" s="194" t="s">
        <v>367</v>
      </c>
    </row>
    <row r="55" spans="1:13" ht="38.25">
      <c r="A55" s="60" t="s">
        <v>360</v>
      </c>
      <c r="B55" s="64">
        <v>20103</v>
      </c>
      <c r="C55" s="63">
        <v>145</v>
      </c>
      <c r="D55" s="77" t="s">
        <v>43</v>
      </c>
      <c r="E55" s="65" t="s">
        <v>426</v>
      </c>
      <c r="F55" s="65">
        <v>92084068</v>
      </c>
      <c r="G55" s="222" t="s">
        <v>427</v>
      </c>
      <c r="H55" s="64" t="s">
        <v>428</v>
      </c>
      <c r="I55" s="103">
        <v>9</v>
      </c>
      <c r="J55" s="214">
        <v>6365</v>
      </c>
      <c r="K55" s="215">
        <f t="shared" si="1"/>
        <v>57285</v>
      </c>
      <c r="L55" s="2" t="s">
        <v>908</v>
      </c>
      <c r="M55" s="194" t="s">
        <v>367</v>
      </c>
    </row>
    <row r="56" spans="1:13" ht="45">
      <c r="A56" s="60" t="s">
        <v>360</v>
      </c>
      <c r="B56" s="64">
        <v>20103</v>
      </c>
      <c r="C56" s="63">
        <v>145</v>
      </c>
      <c r="D56" s="77" t="s">
        <v>43</v>
      </c>
      <c r="E56" s="65" t="s">
        <v>429</v>
      </c>
      <c r="F56" s="65">
        <v>92084066</v>
      </c>
      <c r="G56" s="222" t="s">
        <v>430</v>
      </c>
      <c r="H56" s="64" t="s">
        <v>428</v>
      </c>
      <c r="I56" s="103">
        <v>43</v>
      </c>
      <c r="J56" s="214">
        <v>3307</v>
      </c>
      <c r="K56" s="215">
        <f t="shared" si="1"/>
        <v>142201</v>
      </c>
      <c r="L56" s="2" t="s">
        <v>908</v>
      </c>
      <c r="M56" s="194" t="s">
        <v>367</v>
      </c>
    </row>
    <row r="57" spans="1:13" ht="45">
      <c r="A57" s="60" t="s">
        <v>360</v>
      </c>
      <c r="B57" s="64">
        <v>20103</v>
      </c>
      <c r="C57" s="63">
        <v>145</v>
      </c>
      <c r="D57" s="77" t="s">
        <v>43</v>
      </c>
      <c r="E57" s="65" t="s">
        <v>431</v>
      </c>
      <c r="F57" s="65">
        <v>92084067</v>
      </c>
      <c r="G57" s="222" t="s">
        <v>432</v>
      </c>
      <c r="H57" s="64" t="s">
        <v>428</v>
      </c>
      <c r="I57" s="103">
        <v>17</v>
      </c>
      <c r="J57" s="214">
        <v>47080</v>
      </c>
      <c r="K57" s="215">
        <f t="shared" si="1"/>
        <v>800360</v>
      </c>
      <c r="L57" s="2" t="s">
        <v>908</v>
      </c>
      <c r="M57" s="194" t="s">
        <v>367</v>
      </c>
    </row>
    <row r="58" spans="1:13" ht="45">
      <c r="A58" s="60" t="s">
        <v>360</v>
      </c>
      <c r="B58" s="64">
        <v>20103</v>
      </c>
      <c r="C58" s="63">
        <v>145</v>
      </c>
      <c r="D58" s="77" t="s">
        <v>43</v>
      </c>
      <c r="E58" s="65">
        <v>51204299</v>
      </c>
      <c r="F58" s="65">
        <v>92083150</v>
      </c>
      <c r="G58" s="222" t="s">
        <v>433</v>
      </c>
      <c r="H58" s="64" t="s">
        <v>402</v>
      </c>
      <c r="I58" s="103">
        <v>2500</v>
      </c>
      <c r="J58" s="214">
        <v>89</v>
      </c>
      <c r="K58" s="215">
        <f t="shared" si="1"/>
        <v>222500</v>
      </c>
      <c r="L58" s="2" t="s">
        <v>908</v>
      </c>
      <c r="M58" s="194" t="s">
        <v>367</v>
      </c>
    </row>
    <row r="59" spans="1:13" ht="56.25">
      <c r="A59" s="60" t="s">
        <v>360</v>
      </c>
      <c r="B59" s="64">
        <v>20103</v>
      </c>
      <c r="C59" s="63" t="s">
        <v>50</v>
      </c>
      <c r="D59" s="63">
        <v>100280</v>
      </c>
      <c r="E59" s="83">
        <v>10191509</v>
      </c>
      <c r="F59" s="65">
        <v>92083621</v>
      </c>
      <c r="G59" s="222" t="s">
        <v>434</v>
      </c>
      <c r="H59" s="64" t="s">
        <v>435</v>
      </c>
      <c r="I59" s="103">
        <v>21</v>
      </c>
      <c r="J59" s="214">
        <v>3061</v>
      </c>
      <c r="K59" s="215">
        <f t="shared" si="1"/>
        <v>64281</v>
      </c>
      <c r="L59" s="2" t="s">
        <v>908</v>
      </c>
      <c r="M59" s="194" t="s">
        <v>367</v>
      </c>
    </row>
    <row r="60" spans="1:13" ht="56.25">
      <c r="A60" s="60" t="s">
        <v>360</v>
      </c>
      <c r="B60" s="64">
        <v>20103</v>
      </c>
      <c r="C60" s="63">
        <v>280</v>
      </c>
      <c r="D60" s="63" t="s">
        <v>436</v>
      </c>
      <c r="E60" s="74">
        <v>50501804</v>
      </c>
      <c r="F60" s="74">
        <v>92086691</v>
      </c>
      <c r="G60" s="226" t="s">
        <v>437</v>
      </c>
      <c r="H60" s="64" t="s">
        <v>379</v>
      </c>
      <c r="I60" s="103">
        <v>76</v>
      </c>
      <c r="J60" s="41">
        <v>21218</v>
      </c>
      <c r="K60" s="215">
        <f t="shared" si="1"/>
        <v>1612568</v>
      </c>
      <c r="L60" s="2" t="s">
        <v>908</v>
      </c>
      <c r="M60" s="194" t="s">
        <v>367</v>
      </c>
    </row>
    <row r="61" spans="1:13" ht="45">
      <c r="A61" s="60" t="s">
        <v>360</v>
      </c>
      <c r="B61" s="64">
        <v>20103</v>
      </c>
      <c r="C61" s="63" t="s">
        <v>50</v>
      </c>
      <c r="D61" s="63" t="s">
        <v>439</v>
      </c>
      <c r="E61" s="65">
        <v>50501509</v>
      </c>
      <c r="F61" s="65">
        <v>92083500</v>
      </c>
      <c r="G61" s="222" t="s">
        <v>440</v>
      </c>
      <c r="H61" s="64" t="s">
        <v>389</v>
      </c>
      <c r="I61" s="103">
        <v>1400</v>
      </c>
      <c r="J61" s="41">
        <v>90</v>
      </c>
      <c r="K61" s="215">
        <f t="shared" si="1"/>
        <v>126000</v>
      </c>
      <c r="L61" s="2" t="s">
        <v>908</v>
      </c>
      <c r="M61" s="194" t="s">
        <v>367</v>
      </c>
    </row>
    <row r="62" spans="1:13" ht="67.5">
      <c r="A62" s="60" t="s">
        <v>360</v>
      </c>
      <c r="B62" s="64">
        <v>20103</v>
      </c>
      <c r="C62" s="77" t="s">
        <v>50</v>
      </c>
      <c r="D62" s="77" t="s">
        <v>398</v>
      </c>
      <c r="E62" s="83">
        <v>51101693</v>
      </c>
      <c r="F62" s="65">
        <v>92084063</v>
      </c>
      <c r="G62" s="18" t="s">
        <v>441</v>
      </c>
      <c r="H62" s="64" t="s">
        <v>384</v>
      </c>
      <c r="I62" s="103">
        <v>5</v>
      </c>
      <c r="J62" s="41">
        <v>46680</v>
      </c>
      <c r="K62" s="215">
        <f t="shared" si="1"/>
        <v>233400</v>
      </c>
      <c r="L62" s="2" t="s">
        <v>908</v>
      </c>
      <c r="M62" s="194" t="s">
        <v>367</v>
      </c>
    </row>
    <row r="63" spans="1:13" ht="38.25">
      <c r="A63" s="60" t="s">
        <v>360</v>
      </c>
      <c r="B63" s="64">
        <v>20103</v>
      </c>
      <c r="C63" s="77" t="s">
        <v>50</v>
      </c>
      <c r="D63" s="77" t="s">
        <v>442</v>
      </c>
      <c r="E63" s="65">
        <v>10191515</v>
      </c>
      <c r="F63" s="65">
        <v>92136292</v>
      </c>
      <c r="G63" s="222" t="s">
        <v>443</v>
      </c>
      <c r="H63" s="162" t="s">
        <v>915</v>
      </c>
      <c r="I63" s="103">
        <v>20</v>
      </c>
      <c r="J63" s="41">
        <v>4635</v>
      </c>
      <c r="K63" s="215">
        <f t="shared" si="1"/>
        <v>92700</v>
      </c>
      <c r="L63" s="2" t="s">
        <v>908</v>
      </c>
      <c r="M63" s="194" t="s">
        <v>367</v>
      </c>
    </row>
    <row r="64" spans="1:13" ht="45">
      <c r="A64" s="60" t="s">
        <v>360</v>
      </c>
      <c r="B64" s="64">
        <v>20103</v>
      </c>
      <c r="C64" s="63" t="s">
        <v>50</v>
      </c>
      <c r="D64" s="63" t="s">
        <v>444</v>
      </c>
      <c r="E64" s="65">
        <v>50501804</v>
      </c>
      <c r="F64" s="65">
        <v>92083499</v>
      </c>
      <c r="G64" s="222" t="s">
        <v>445</v>
      </c>
      <c r="H64" s="64" t="s">
        <v>402</v>
      </c>
      <c r="I64" s="103">
        <v>400</v>
      </c>
      <c r="J64" s="41">
        <v>85</v>
      </c>
      <c r="K64" s="215">
        <f t="shared" si="1"/>
        <v>34000</v>
      </c>
      <c r="L64" s="2" t="s">
        <v>908</v>
      </c>
      <c r="M64" s="194" t="s">
        <v>367</v>
      </c>
    </row>
    <row r="65" spans="1:13" ht="56.25">
      <c r="A65" s="60" t="s">
        <v>360</v>
      </c>
      <c r="B65" s="64">
        <v>20103</v>
      </c>
      <c r="C65" s="63" t="s">
        <v>50</v>
      </c>
      <c r="D65" s="63" t="s">
        <v>446</v>
      </c>
      <c r="E65" s="83">
        <v>51452802</v>
      </c>
      <c r="F65" s="65">
        <v>92084909</v>
      </c>
      <c r="G65" s="222" t="s">
        <v>447</v>
      </c>
      <c r="H65" s="64" t="s">
        <v>402</v>
      </c>
      <c r="I65" s="207">
        <v>500</v>
      </c>
      <c r="J65" s="41">
        <v>194</v>
      </c>
      <c r="K65" s="215">
        <f t="shared" si="1"/>
        <v>97000</v>
      </c>
      <c r="L65" s="2" t="s">
        <v>908</v>
      </c>
      <c r="M65" s="194" t="s">
        <v>367</v>
      </c>
    </row>
    <row r="66" spans="1:13" ht="45">
      <c r="A66" s="60" t="s">
        <v>360</v>
      </c>
      <c r="B66" s="64">
        <v>20103</v>
      </c>
      <c r="C66" s="63" t="s">
        <v>50</v>
      </c>
      <c r="D66" s="63">
        <v>101150</v>
      </c>
      <c r="E66" s="83">
        <v>51282916</v>
      </c>
      <c r="F66" s="65">
        <v>92085375</v>
      </c>
      <c r="G66" s="222" t="s">
        <v>448</v>
      </c>
      <c r="H66" s="64" t="s">
        <v>389</v>
      </c>
      <c r="I66" s="207">
        <v>300</v>
      </c>
      <c r="J66" s="216">
        <v>76</v>
      </c>
      <c r="K66" s="215">
        <f t="shared" si="1"/>
        <v>22800</v>
      </c>
      <c r="L66" s="2" t="s">
        <v>908</v>
      </c>
      <c r="M66" s="194" t="s">
        <v>367</v>
      </c>
    </row>
    <row r="67" spans="1:13" ht="38.25">
      <c r="A67" s="60" t="s">
        <v>360</v>
      </c>
      <c r="B67" s="64">
        <v>20103</v>
      </c>
      <c r="C67" s="63" t="s">
        <v>50</v>
      </c>
      <c r="D67" s="63" t="s">
        <v>57</v>
      </c>
      <c r="E67" s="71">
        <v>51171630</v>
      </c>
      <c r="F67" s="72">
        <v>92084910</v>
      </c>
      <c r="G67" s="225" t="s">
        <v>449</v>
      </c>
      <c r="H67" s="64" t="s">
        <v>384</v>
      </c>
      <c r="I67" s="207">
        <v>4</v>
      </c>
      <c r="J67" s="216">
        <v>3654</v>
      </c>
      <c r="K67" s="215">
        <f t="shared" si="1"/>
        <v>14616</v>
      </c>
      <c r="L67" s="2" t="s">
        <v>908</v>
      </c>
      <c r="M67" s="194" t="s">
        <v>367</v>
      </c>
    </row>
    <row r="68" spans="1:13" ht="45">
      <c r="A68" s="60" t="s">
        <v>360</v>
      </c>
      <c r="B68" s="64">
        <v>20103</v>
      </c>
      <c r="C68" s="63" t="s">
        <v>50</v>
      </c>
      <c r="D68" s="63">
        <v>100120</v>
      </c>
      <c r="E68" s="83">
        <v>51284014</v>
      </c>
      <c r="F68" s="65">
        <v>92085377</v>
      </c>
      <c r="G68" s="103" t="s">
        <v>450</v>
      </c>
      <c r="H68" s="64" t="s">
        <v>389</v>
      </c>
      <c r="I68" s="207">
        <v>200</v>
      </c>
      <c r="J68" s="216">
        <v>48</v>
      </c>
      <c r="K68" s="215">
        <f t="shared" si="1"/>
        <v>9600</v>
      </c>
      <c r="L68" s="2" t="s">
        <v>908</v>
      </c>
      <c r="M68" s="194" t="s">
        <v>367</v>
      </c>
    </row>
    <row r="69" spans="1:13" ht="45">
      <c r="A69" s="60" t="s">
        <v>360</v>
      </c>
      <c r="B69" s="64">
        <v>20103</v>
      </c>
      <c r="C69" s="63" t="s">
        <v>50</v>
      </c>
      <c r="D69" s="63">
        <v>101150</v>
      </c>
      <c r="E69" s="83">
        <v>51282916</v>
      </c>
      <c r="F69" s="65">
        <v>92085376</v>
      </c>
      <c r="G69" s="222" t="s">
        <v>451</v>
      </c>
      <c r="H69" s="64" t="s">
        <v>384</v>
      </c>
      <c r="I69" s="207">
        <v>2</v>
      </c>
      <c r="J69" s="216">
        <v>17823</v>
      </c>
      <c r="K69" s="215">
        <f t="shared" si="1"/>
        <v>35646</v>
      </c>
      <c r="L69" s="2" t="s">
        <v>908</v>
      </c>
      <c r="M69" s="194" t="s">
        <v>367</v>
      </c>
    </row>
    <row r="70" spans="1:13" ht="38.25">
      <c r="A70" s="60" t="s">
        <v>360</v>
      </c>
      <c r="B70" s="64">
        <v>20103</v>
      </c>
      <c r="C70" s="63" t="s">
        <v>52</v>
      </c>
      <c r="D70" s="63" t="s">
        <v>57</v>
      </c>
      <c r="E70" s="83">
        <v>42132205</v>
      </c>
      <c r="F70" s="65">
        <v>90028352</v>
      </c>
      <c r="G70" s="87" t="s">
        <v>452</v>
      </c>
      <c r="H70" s="162" t="s">
        <v>915</v>
      </c>
      <c r="I70" s="207">
        <v>20</v>
      </c>
      <c r="J70" s="216">
        <v>273</v>
      </c>
      <c r="K70" s="215">
        <f t="shared" si="1"/>
        <v>5460</v>
      </c>
      <c r="L70" s="2" t="s">
        <v>908</v>
      </c>
      <c r="M70" s="194" t="s">
        <v>367</v>
      </c>
    </row>
    <row r="71" spans="1:13" ht="38.25">
      <c r="A71" s="60" t="s">
        <v>360</v>
      </c>
      <c r="B71" s="64">
        <v>20104</v>
      </c>
      <c r="C71" s="63">
        <v>220</v>
      </c>
      <c r="D71" s="63" t="s">
        <v>56</v>
      </c>
      <c r="E71" s="63" t="s">
        <v>453</v>
      </c>
      <c r="F71" s="63" t="s">
        <v>454</v>
      </c>
      <c r="G71" s="77" t="s">
        <v>455</v>
      </c>
      <c r="H71" s="64" t="s">
        <v>384</v>
      </c>
      <c r="I71" s="207">
        <v>170</v>
      </c>
      <c r="J71" s="216">
        <v>2924</v>
      </c>
      <c r="K71" s="215">
        <f t="shared" si="1"/>
        <v>497080</v>
      </c>
      <c r="L71" s="2" t="s">
        <v>908</v>
      </c>
      <c r="M71" s="194" t="s">
        <v>367</v>
      </c>
    </row>
    <row r="72" spans="1:13" ht="38.25">
      <c r="A72" s="60" t="s">
        <v>360</v>
      </c>
      <c r="B72" s="64">
        <v>20104</v>
      </c>
      <c r="C72" s="63" t="s">
        <v>44</v>
      </c>
      <c r="D72" s="63" t="s">
        <v>43</v>
      </c>
      <c r="E72" s="63" t="s">
        <v>456</v>
      </c>
      <c r="F72" s="63" t="s">
        <v>457</v>
      </c>
      <c r="G72" s="77" t="s">
        <v>458</v>
      </c>
      <c r="H72" s="64" t="s">
        <v>384</v>
      </c>
      <c r="I72" s="208">
        <v>34</v>
      </c>
      <c r="J72" s="217">
        <v>1433</v>
      </c>
      <c r="K72" s="215">
        <f t="shared" si="1"/>
        <v>48722</v>
      </c>
      <c r="L72" s="2" t="s">
        <v>908</v>
      </c>
      <c r="M72" s="194" t="s">
        <v>367</v>
      </c>
    </row>
    <row r="73" spans="1:13" ht="38.25">
      <c r="A73" s="60" t="s">
        <v>360</v>
      </c>
      <c r="B73" s="64">
        <v>20199</v>
      </c>
      <c r="C73" s="63">
        <v>900</v>
      </c>
      <c r="D73" s="63" t="s">
        <v>459</v>
      </c>
      <c r="E73" s="65">
        <v>10171599</v>
      </c>
      <c r="F73" s="42">
        <v>92015294</v>
      </c>
      <c r="G73" s="18" t="s">
        <v>460</v>
      </c>
      <c r="H73" s="64" t="s">
        <v>379</v>
      </c>
      <c r="I73" s="207">
        <v>5580</v>
      </c>
      <c r="J73" s="216">
        <v>54</v>
      </c>
      <c r="K73" s="215">
        <f t="shared" si="1"/>
        <v>301320</v>
      </c>
      <c r="L73" s="2" t="s">
        <v>908</v>
      </c>
      <c r="M73" s="194" t="s">
        <v>367</v>
      </c>
    </row>
    <row r="74" spans="1:13" ht="38.25">
      <c r="A74" s="60" t="s">
        <v>360</v>
      </c>
      <c r="B74" s="64">
        <v>20199</v>
      </c>
      <c r="C74" s="63" t="s">
        <v>28</v>
      </c>
      <c r="D74" s="63" t="s">
        <v>43</v>
      </c>
      <c r="E74" s="65">
        <v>10171702</v>
      </c>
      <c r="F74" s="65">
        <v>92029074</v>
      </c>
      <c r="G74" s="87" t="s">
        <v>462</v>
      </c>
      <c r="H74" s="64" t="s">
        <v>379</v>
      </c>
      <c r="I74" s="207">
        <v>2</v>
      </c>
      <c r="J74" s="41">
        <v>20726</v>
      </c>
      <c r="K74" s="215">
        <f t="shared" si="1"/>
        <v>41452</v>
      </c>
      <c r="L74" s="2" t="s">
        <v>908</v>
      </c>
      <c r="M74" s="194" t="s">
        <v>367</v>
      </c>
    </row>
    <row r="75" spans="1:13" ht="38.25">
      <c r="A75" s="60" t="s">
        <v>360</v>
      </c>
      <c r="B75" s="64">
        <v>20199</v>
      </c>
      <c r="C75" s="63" t="s">
        <v>28</v>
      </c>
      <c r="D75" s="63" t="s">
        <v>463</v>
      </c>
      <c r="E75" s="65">
        <v>10171702</v>
      </c>
      <c r="F75" s="65">
        <v>92015111</v>
      </c>
      <c r="G75" s="46" t="s">
        <v>464</v>
      </c>
      <c r="H75" s="64" t="s">
        <v>384</v>
      </c>
      <c r="I75" s="207">
        <v>4</v>
      </c>
      <c r="J75" s="41">
        <v>31421</v>
      </c>
      <c r="K75" s="215">
        <f t="shared" si="1"/>
        <v>125684</v>
      </c>
      <c r="L75" s="2" t="s">
        <v>908</v>
      </c>
      <c r="M75" s="194" t="s">
        <v>367</v>
      </c>
    </row>
    <row r="76" spans="1:13" ht="45">
      <c r="A76" s="60" t="s">
        <v>360</v>
      </c>
      <c r="B76" s="64">
        <v>20199</v>
      </c>
      <c r="C76" s="63" t="s">
        <v>28</v>
      </c>
      <c r="D76" s="63" t="s">
        <v>124</v>
      </c>
      <c r="E76" s="65">
        <v>10171702</v>
      </c>
      <c r="F76" s="65">
        <v>92015117</v>
      </c>
      <c r="G76" s="227" t="s">
        <v>465</v>
      </c>
      <c r="H76" s="64" t="s">
        <v>379</v>
      </c>
      <c r="I76" s="207">
        <v>6</v>
      </c>
      <c r="J76" s="41">
        <v>5305</v>
      </c>
      <c r="K76" s="215">
        <f t="shared" si="1"/>
        <v>31830</v>
      </c>
      <c r="L76" s="2" t="s">
        <v>908</v>
      </c>
      <c r="M76" s="194" t="s">
        <v>367</v>
      </c>
    </row>
    <row r="77" spans="1:13" ht="45">
      <c r="A77" s="60" t="s">
        <v>360</v>
      </c>
      <c r="B77" s="64">
        <v>20199</v>
      </c>
      <c r="C77" s="63" t="s">
        <v>28</v>
      </c>
      <c r="D77" s="63" t="s">
        <v>43</v>
      </c>
      <c r="E77" s="65">
        <v>10171702</v>
      </c>
      <c r="F77" s="42">
        <v>92079038</v>
      </c>
      <c r="G77" s="222" t="s">
        <v>466</v>
      </c>
      <c r="H77" s="64" t="s">
        <v>379</v>
      </c>
      <c r="I77" s="103">
        <v>8</v>
      </c>
      <c r="J77" s="41">
        <v>4635</v>
      </c>
      <c r="K77" s="215">
        <f t="shared" si="1"/>
        <v>37080</v>
      </c>
      <c r="L77" s="2" t="s">
        <v>908</v>
      </c>
      <c r="M77" s="194" t="s">
        <v>367</v>
      </c>
    </row>
    <row r="78" spans="1:13" ht="45">
      <c r="A78" s="60" t="s">
        <v>360</v>
      </c>
      <c r="B78" s="64">
        <v>20199</v>
      </c>
      <c r="C78" s="63" t="s">
        <v>28</v>
      </c>
      <c r="D78" s="63" t="s">
        <v>43</v>
      </c>
      <c r="E78" s="65">
        <v>10171702</v>
      </c>
      <c r="F78" s="65">
        <v>92080176</v>
      </c>
      <c r="G78" s="222" t="s">
        <v>468</v>
      </c>
      <c r="H78" s="64" t="s">
        <v>379</v>
      </c>
      <c r="I78" s="103">
        <v>11</v>
      </c>
      <c r="J78" s="41">
        <v>5791</v>
      </c>
      <c r="K78" s="215">
        <f>J78*I78</f>
        <v>63701</v>
      </c>
      <c r="L78" s="2" t="s">
        <v>908</v>
      </c>
      <c r="M78" s="194" t="s">
        <v>367</v>
      </c>
    </row>
    <row r="79" spans="1:13" ht="45">
      <c r="A79" s="60" t="s">
        <v>360</v>
      </c>
      <c r="B79" s="64">
        <v>20199</v>
      </c>
      <c r="C79" s="63" t="s">
        <v>28</v>
      </c>
      <c r="D79" s="63" t="s">
        <v>43</v>
      </c>
      <c r="E79" s="65">
        <v>10171702</v>
      </c>
      <c r="F79" s="65">
        <v>92079028</v>
      </c>
      <c r="G79" s="222" t="s">
        <v>469</v>
      </c>
      <c r="H79" s="64" t="s">
        <v>379</v>
      </c>
      <c r="I79" s="103">
        <v>2</v>
      </c>
      <c r="J79" s="41">
        <v>3530</v>
      </c>
      <c r="K79" s="215">
        <f>J79*I79</f>
        <v>7060</v>
      </c>
      <c r="L79" s="2" t="s">
        <v>908</v>
      </c>
      <c r="M79" s="194" t="s">
        <v>367</v>
      </c>
    </row>
    <row r="80" spans="1:13" ht="56.25">
      <c r="A80" s="60" t="s">
        <v>360</v>
      </c>
      <c r="B80" s="64">
        <v>20199</v>
      </c>
      <c r="C80" s="63" t="s">
        <v>28</v>
      </c>
      <c r="D80" s="63" t="s">
        <v>470</v>
      </c>
      <c r="E80" s="65">
        <v>10171702</v>
      </c>
      <c r="F80" s="65">
        <v>92079619</v>
      </c>
      <c r="G80" s="222" t="s">
        <v>471</v>
      </c>
      <c r="H80" s="64" t="s">
        <v>379</v>
      </c>
      <c r="I80" s="103">
        <v>13</v>
      </c>
      <c r="J80" s="41">
        <v>25992</v>
      </c>
      <c r="K80" s="215">
        <f t="shared" si="1"/>
        <v>337896</v>
      </c>
      <c r="L80" s="2" t="s">
        <v>908</v>
      </c>
      <c r="M80" s="194" t="s">
        <v>367</v>
      </c>
    </row>
    <row r="81" spans="1:13" ht="45">
      <c r="A81" s="60" t="s">
        <v>360</v>
      </c>
      <c r="B81" s="64">
        <v>20199</v>
      </c>
      <c r="C81" s="63" t="s">
        <v>28</v>
      </c>
      <c r="D81" s="63" t="s">
        <v>46</v>
      </c>
      <c r="E81" s="65">
        <v>10171702</v>
      </c>
      <c r="F81" s="65">
        <v>92080178</v>
      </c>
      <c r="G81" s="222" t="s">
        <v>472</v>
      </c>
      <c r="H81" s="64" t="s">
        <v>379</v>
      </c>
      <c r="I81" s="103">
        <v>27</v>
      </c>
      <c r="J81" s="41">
        <v>7739</v>
      </c>
      <c r="K81" s="215">
        <f t="shared" si="1"/>
        <v>208953</v>
      </c>
      <c r="L81" s="2" t="s">
        <v>908</v>
      </c>
      <c r="M81" s="194" t="s">
        <v>367</v>
      </c>
    </row>
    <row r="82" spans="1:13" ht="38.25">
      <c r="A82" s="60" t="s">
        <v>360</v>
      </c>
      <c r="B82" s="64">
        <v>20199</v>
      </c>
      <c r="C82" s="63" t="s">
        <v>28</v>
      </c>
      <c r="D82" s="63" t="s">
        <v>30</v>
      </c>
      <c r="E82" s="65">
        <v>10171702</v>
      </c>
      <c r="F82" s="65">
        <v>92053762</v>
      </c>
      <c r="G82" s="222" t="s">
        <v>473</v>
      </c>
      <c r="H82" s="64" t="s">
        <v>384</v>
      </c>
      <c r="I82" s="103">
        <v>28</v>
      </c>
      <c r="J82" s="41">
        <v>4817</v>
      </c>
      <c r="K82" s="215">
        <f>J82*I82</f>
        <v>134876</v>
      </c>
      <c r="L82" s="2" t="s">
        <v>908</v>
      </c>
      <c r="M82" s="194" t="s">
        <v>367</v>
      </c>
    </row>
    <row r="83" spans="1:13" ht="78.75">
      <c r="A83" s="60" t="s">
        <v>360</v>
      </c>
      <c r="B83" s="64">
        <v>20199</v>
      </c>
      <c r="C83" s="63" t="s">
        <v>28</v>
      </c>
      <c r="D83" s="63" t="s">
        <v>474</v>
      </c>
      <c r="E83" s="65">
        <v>10171702</v>
      </c>
      <c r="F83" s="65">
        <v>92080180</v>
      </c>
      <c r="G83" s="222" t="s">
        <v>475</v>
      </c>
      <c r="H83" s="64" t="s">
        <v>379</v>
      </c>
      <c r="I83" s="18">
        <v>16</v>
      </c>
      <c r="J83" s="41">
        <v>38716</v>
      </c>
      <c r="K83" s="215">
        <f>I83*J83</f>
        <v>619456</v>
      </c>
      <c r="L83" s="2" t="s">
        <v>908</v>
      </c>
      <c r="M83" s="194" t="s">
        <v>367</v>
      </c>
    </row>
    <row r="84" spans="1:13" ht="38.25">
      <c r="A84" s="60" t="s">
        <v>360</v>
      </c>
      <c r="B84" s="64">
        <v>20199</v>
      </c>
      <c r="C84" s="63" t="s">
        <v>28</v>
      </c>
      <c r="D84" s="63" t="s">
        <v>476</v>
      </c>
      <c r="E84" s="65">
        <v>10171702</v>
      </c>
      <c r="F84" s="65">
        <v>92015251</v>
      </c>
      <c r="G84" s="222" t="s">
        <v>477</v>
      </c>
      <c r="H84" s="64" t="s">
        <v>379</v>
      </c>
      <c r="I84" s="18">
        <v>45</v>
      </c>
      <c r="J84" s="41">
        <v>6896</v>
      </c>
      <c r="K84" s="215">
        <f>I84*J84</f>
        <v>310320</v>
      </c>
      <c r="L84" s="2" t="s">
        <v>908</v>
      </c>
      <c r="M84" s="194" t="s">
        <v>367</v>
      </c>
    </row>
    <row r="85" spans="1:13" ht="45">
      <c r="A85" s="60" t="s">
        <v>360</v>
      </c>
      <c r="B85" s="64">
        <v>20199</v>
      </c>
      <c r="C85" s="63" t="s">
        <v>28</v>
      </c>
      <c r="D85" s="63" t="s">
        <v>85</v>
      </c>
      <c r="E85" s="65">
        <v>10171702</v>
      </c>
      <c r="F85" s="65">
        <v>92079028</v>
      </c>
      <c r="G85" s="222" t="s">
        <v>478</v>
      </c>
      <c r="H85" s="64" t="s">
        <v>379</v>
      </c>
      <c r="I85" s="18">
        <v>26</v>
      </c>
      <c r="J85" s="41">
        <v>8169</v>
      </c>
      <c r="K85" s="215">
        <f>I85*J85</f>
        <v>212394</v>
      </c>
      <c r="L85" s="2" t="s">
        <v>908</v>
      </c>
      <c r="M85" s="194" t="s">
        <v>367</v>
      </c>
    </row>
    <row r="86" spans="1:13" ht="56.25">
      <c r="A86" s="60" t="s">
        <v>360</v>
      </c>
      <c r="B86" s="64">
        <v>20199</v>
      </c>
      <c r="C86" s="63" t="s">
        <v>28</v>
      </c>
      <c r="D86" s="63" t="s">
        <v>43</v>
      </c>
      <c r="E86" s="65">
        <v>10171702</v>
      </c>
      <c r="F86" s="65">
        <v>92077784</v>
      </c>
      <c r="G86" s="87" t="s">
        <v>479</v>
      </c>
      <c r="H86" s="64" t="s">
        <v>379</v>
      </c>
      <c r="I86" s="103">
        <v>49</v>
      </c>
      <c r="J86" s="41">
        <v>5917</v>
      </c>
      <c r="K86" s="215">
        <f aca="true" t="shared" si="2" ref="K86:K111">J86*I86</f>
        <v>289933</v>
      </c>
      <c r="L86" s="2" t="s">
        <v>908</v>
      </c>
      <c r="M86" s="194" t="s">
        <v>367</v>
      </c>
    </row>
    <row r="87" spans="1:13" ht="38.25">
      <c r="A87" s="60" t="s">
        <v>360</v>
      </c>
      <c r="B87" s="64">
        <v>20199</v>
      </c>
      <c r="C87" s="63" t="s">
        <v>28</v>
      </c>
      <c r="D87" s="63" t="s">
        <v>43</v>
      </c>
      <c r="E87" s="65">
        <v>10171702</v>
      </c>
      <c r="F87" s="65">
        <v>92079027</v>
      </c>
      <c r="G87" s="83" t="s">
        <v>480</v>
      </c>
      <c r="H87" s="64" t="s">
        <v>384</v>
      </c>
      <c r="I87" s="103">
        <v>16</v>
      </c>
      <c r="J87" s="41">
        <v>21636</v>
      </c>
      <c r="K87" s="215">
        <f t="shared" si="2"/>
        <v>346176</v>
      </c>
      <c r="L87" s="2" t="s">
        <v>908</v>
      </c>
      <c r="M87" s="194" t="s">
        <v>367</v>
      </c>
    </row>
    <row r="88" spans="1:13" ht="38.25">
      <c r="A88" s="60" t="s">
        <v>360</v>
      </c>
      <c r="B88" s="64">
        <v>20199</v>
      </c>
      <c r="C88" s="77" t="s">
        <v>28</v>
      </c>
      <c r="D88" s="63" t="s">
        <v>43</v>
      </c>
      <c r="E88" s="65">
        <v>10171702</v>
      </c>
      <c r="F88" s="65">
        <v>92015245</v>
      </c>
      <c r="G88" s="222" t="s">
        <v>481</v>
      </c>
      <c r="H88" s="64" t="s">
        <v>379</v>
      </c>
      <c r="I88" s="103">
        <v>31</v>
      </c>
      <c r="J88" s="41">
        <v>5034</v>
      </c>
      <c r="K88" s="215">
        <f t="shared" si="2"/>
        <v>156054</v>
      </c>
      <c r="L88" s="2" t="s">
        <v>908</v>
      </c>
      <c r="M88" s="194" t="s">
        <v>367</v>
      </c>
    </row>
    <row r="89" spans="1:13" ht="38.25">
      <c r="A89" s="60" t="s">
        <v>360</v>
      </c>
      <c r="B89" s="64">
        <v>20199</v>
      </c>
      <c r="C89" s="77" t="s">
        <v>38</v>
      </c>
      <c r="D89" s="63" t="s">
        <v>385</v>
      </c>
      <c r="E89" s="65">
        <v>10711502</v>
      </c>
      <c r="F89" s="42">
        <v>92080003</v>
      </c>
      <c r="G89" s="222" t="s">
        <v>482</v>
      </c>
      <c r="H89" s="64" t="s">
        <v>384</v>
      </c>
      <c r="I89" s="103">
        <v>12</v>
      </c>
      <c r="J89" s="41">
        <v>7138</v>
      </c>
      <c r="K89" s="215">
        <f t="shared" si="2"/>
        <v>85656</v>
      </c>
      <c r="L89" s="2" t="s">
        <v>908</v>
      </c>
      <c r="M89" s="194" t="s">
        <v>367</v>
      </c>
    </row>
    <row r="90" spans="1:13" ht="56.25">
      <c r="A90" s="60" t="s">
        <v>360</v>
      </c>
      <c r="B90" s="64">
        <v>20199</v>
      </c>
      <c r="C90" s="63" t="s">
        <v>28</v>
      </c>
      <c r="D90" s="63" t="s">
        <v>43</v>
      </c>
      <c r="E90" s="65">
        <v>10171702</v>
      </c>
      <c r="F90" s="65">
        <v>92080138</v>
      </c>
      <c r="G90" s="222" t="s">
        <v>483</v>
      </c>
      <c r="H90" s="64" t="s">
        <v>379</v>
      </c>
      <c r="I90" s="103">
        <v>7</v>
      </c>
      <c r="J90" s="41">
        <v>5864</v>
      </c>
      <c r="K90" s="215">
        <f t="shared" si="2"/>
        <v>41048</v>
      </c>
      <c r="L90" s="2" t="s">
        <v>908</v>
      </c>
      <c r="M90" s="194" t="s">
        <v>367</v>
      </c>
    </row>
    <row r="91" spans="1:13" ht="38.25">
      <c r="A91" s="60" t="s">
        <v>360</v>
      </c>
      <c r="B91" s="87">
        <v>20199</v>
      </c>
      <c r="C91" s="77" t="s">
        <v>484</v>
      </c>
      <c r="D91" s="77" t="s">
        <v>200</v>
      </c>
      <c r="E91" s="65">
        <v>10171699</v>
      </c>
      <c r="F91" s="65">
        <v>92029070</v>
      </c>
      <c r="G91" s="222" t="s">
        <v>485</v>
      </c>
      <c r="H91" s="64" t="s">
        <v>384</v>
      </c>
      <c r="I91" s="103">
        <v>43</v>
      </c>
      <c r="J91" s="41">
        <v>2449</v>
      </c>
      <c r="K91" s="215">
        <f>J91*I91</f>
        <v>105307</v>
      </c>
      <c r="L91" s="2" t="s">
        <v>908</v>
      </c>
      <c r="M91" s="194" t="s">
        <v>367</v>
      </c>
    </row>
    <row r="92" spans="1:13" ht="45">
      <c r="A92" s="60" t="s">
        <v>360</v>
      </c>
      <c r="B92" s="64">
        <v>20199</v>
      </c>
      <c r="C92" s="63" t="s">
        <v>28</v>
      </c>
      <c r="D92" s="63" t="s">
        <v>43</v>
      </c>
      <c r="E92" s="65">
        <v>10171702</v>
      </c>
      <c r="F92" s="65">
        <v>92080175</v>
      </c>
      <c r="G92" s="222" t="s">
        <v>486</v>
      </c>
      <c r="H92" s="64" t="s">
        <v>379</v>
      </c>
      <c r="I92" s="103">
        <v>8</v>
      </c>
      <c r="J92" s="41">
        <v>24619</v>
      </c>
      <c r="K92" s="215">
        <f t="shared" si="2"/>
        <v>196952</v>
      </c>
      <c r="L92" s="2" t="s">
        <v>908</v>
      </c>
      <c r="M92" s="194" t="s">
        <v>367</v>
      </c>
    </row>
    <row r="93" spans="1:13" ht="38.25">
      <c r="A93" s="60" t="s">
        <v>360</v>
      </c>
      <c r="B93" s="64">
        <v>20199</v>
      </c>
      <c r="C93" s="63" t="s">
        <v>487</v>
      </c>
      <c r="D93" s="63" t="s">
        <v>488</v>
      </c>
      <c r="E93" s="63" t="s">
        <v>489</v>
      </c>
      <c r="F93" s="63" t="s">
        <v>490</v>
      </c>
      <c r="G93" s="77" t="s">
        <v>491</v>
      </c>
      <c r="H93" s="64" t="s">
        <v>492</v>
      </c>
      <c r="I93" s="103">
        <v>5000</v>
      </c>
      <c r="J93" s="41">
        <v>85</v>
      </c>
      <c r="K93" s="215">
        <f t="shared" si="2"/>
        <v>425000</v>
      </c>
      <c r="L93" s="2" t="s">
        <v>908</v>
      </c>
      <c r="M93" s="194" t="s">
        <v>367</v>
      </c>
    </row>
    <row r="94" spans="1:13" ht="45">
      <c r="A94" s="60" t="s">
        <v>360</v>
      </c>
      <c r="B94" s="64">
        <v>20199</v>
      </c>
      <c r="C94" s="63" t="s">
        <v>39</v>
      </c>
      <c r="D94" s="63" t="s">
        <v>493</v>
      </c>
      <c r="E94" s="65">
        <v>10171701</v>
      </c>
      <c r="F94" s="65">
        <v>92080249</v>
      </c>
      <c r="G94" s="18" t="s">
        <v>494</v>
      </c>
      <c r="H94" s="64" t="s">
        <v>379</v>
      </c>
      <c r="I94" s="103"/>
      <c r="J94" s="41">
        <v>14465</v>
      </c>
      <c r="K94" s="215">
        <f>J94*I94</f>
        <v>0</v>
      </c>
      <c r="L94" s="2" t="s">
        <v>908</v>
      </c>
      <c r="M94" s="194" t="s">
        <v>367</v>
      </c>
    </row>
    <row r="95" spans="1:13" ht="56.25">
      <c r="A95" s="60" t="s">
        <v>360</v>
      </c>
      <c r="B95" s="64">
        <v>20199</v>
      </c>
      <c r="C95" s="63" t="s">
        <v>39</v>
      </c>
      <c r="D95" s="63" t="s">
        <v>493</v>
      </c>
      <c r="E95" s="65">
        <v>10171701</v>
      </c>
      <c r="F95" s="65">
        <v>92079989</v>
      </c>
      <c r="G95" s="18" t="s">
        <v>495</v>
      </c>
      <c r="H95" s="64" t="s">
        <v>379</v>
      </c>
      <c r="I95" s="103">
        <v>6</v>
      </c>
      <c r="J95" s="41">
        <v>13909</v>
      </c>
      <c r="K95" s="215">
        <f t="shared" si="2"/>
        <v>83454</v>
      </c>
      <c r="L95" s="2" t="s">
        <v>908</v>
      </c>
      <c r="M95" s="194" t="s">
        <v>367</v>
      </c>
    </row>
    <row r="96" spans="1:13" ht="56.25">
      <c r="A96" s="60" t="s">
        <v>360</v>
      </c>
      <c r="B96" s="64">
        <v>20200</v>
      </c>
      <c r="C96" s="63" t="s">
        <v>39</v>
      </c>
      <c r="D96" s="63" t="s">
        <v>43</v>
      </c>
      <c r="E96" s="65">
        <v>10171701</v>
      </c>
      <c r="F96" s="65">
        <v>92079990</v>
      </c>
      <c r="G96" s="222" t="s">
        <v>905</v>
      </c>
      <c r="H96" s="64" t="s">
        <v>384</v>
      </c>
      <c r="I96" s="103">
        <v>8</v>
      </c>
      <c r="J96" s="41">
        <v>5782</v>
      </c>
      <c r="K96" s="215">
        <f t="shared" si="2"/>
        <v>46256</v>
      </c>
      <c r="L96" s="2" t="s">
        <v>908</v>
      </c>
      <c r="M96" s="194" t="s">
        <v>367</v>
      </c>
    </row>
    <row r="97" spans="1:13" ht="45">
      <c r="A97" s="60" t="s">
        <v>360</v>
      </c>
      <c r="B97" s="64">
        <v>20201</v>
      </c>
      <c r="C97" s="63" t="s">
        <v>39</v>
      </c>
      <c r="D97" s="63" t="s">
        <v>43</v>
      </c>
      <c r="E97" s="65">
        <v>10171701</v>
      </c>
      <c r="F97" s="65">
        <v>92080181</v>
      </c>
      <c r="G97" s="18" t="s">
        <v>496</v>
      </c>
      <c r="H97" s="64" t="s">
        <v>379</v>
      </c>
      <c r="I97" s="103">
        <v>8</v>
      </c>
      <c r="J97" s="41">
        <v>11523</v>
      </c>
      <c r="K97" s="215">
        <f t="shared" si="2"/>
        <v>92184</v>
      </c>
      <c r="L97" s="2" t="s">
        <v>908</v>
      </c>
      <c r="M97" s="194" t="s">
        <v>367</v>
      </c>
    </row>
    <row r="98" spans="1:13" ht="38.25">
      <c r="A98" s="60" t="s">
        <v>360</v>
      </c>
      <c r="B98" s="64">
        <v>20199</v>
      </c>
      <c r="C98" s="63" t="s">
        <v>39</v>
      </c>
      <c r="D98" s="63" t="s">
        <v>493</v>
      </c>
      <c r="E98" s="65">
        <v>10171701</v>
      </c>
      <c r="F98" s="65">
        <v>92051361</v>
      </c>
      <c r="G98" s="222" t="s">
        <v>497</v>
      </c>
      <c r="H98" s="64" t="s">
        <v>384</v>
      </c>
      <c r="I98" s="103">
        <v>65</v>
      </c>
      <c r="J98" s="41">
        <v>4587</v>
      </c>
      <c r="K98" s="215">
        <f t="shared" si="2"/>
        <v>298155</v>
      </c>
      <c r="L98" s="2" t="s">
        <v>908</v>
      </c>
      <c r="M98" s="194" t="s">
        <v>367</v>
      </c>
    </row>
    <row r="99" spans="1:13" ht="38.25">
      <c r="A99" s="60" t="s">
        <v>360</v>
      </c>
      <c r="B99" s="64">
        <v>20199</v>
      </c>
      <c r="C99" s="63" t="s">
        <v>39</v>
      </c>
      <c r="D99" s="63" t="s">
        <v>46</v>
      </c>
      <c r="E99" s="65">
        <v>10171701</v>
      </c>
      <c r="F99" s="65">
        <v>92028981</v>
      </c>
      <c r="G99" s="18" t="s">
        <v>498</v>
      </c>
      <c r="H99" s="64" t="s">
        <v>384</v>
      </c>
      <c r="I99" s="103">
        <v>4</v>
      </c>
      <c r="J99" s="41">
        <v>7580</v>
      </c>
      <c r="K99" s="215">
        <f t="shared" si="2"/>
        <v>30320</v>
      </c>
      <c r="L99" s="2" t="s">
        <v>908</v>
      </c>
      <c r="M99" s="194" t="s">
        <v>367</v>
      </c>
    </row>
    <row r="100" spans="1:13" ht="38.25">
      <c r="A100" s="60" t="s">
        <v>360</v>
      </c>
      <c r="B100" s="64">
        <v>20199</v>
      </c>
      <c r="C100" s="63" t="s">
        <v>39</v>
      </c>
      <c r="D100" s="63" t="s">
        <v>499</v>
      </c>
      <c r="E100" s="65">
        <v>10171701</v>
      </c>
      <c r="F100" s="65">
        <v>92028982</v>
      </c>
      <c r="G100" s="222" t="s">
        <v>500</v>
      </c>
      <c r="H100" s="64" t="s">
        <v>384</v>
      </c>
      <c r="I100" s="103">
        <v>158</v>
      </c>
      <c r="J100" s="41">
        <v>2513</v>
      </c>
      <c r="K100" s="215">
        <f t="shared" si="2"/>
        <v>397054</v>
      </c>
      <c r="L100" s="2" t="s">
        <v>908</v>
      </c>
      <c r="M100" s="194" t="s">
        <v>367</v>
      </c>
    </row>
    <row r="101" spans="1:13" ht="38.25">
      <c r="A101" s="60" t="s">
        <v>360</v>
      </c>
      <c r="B101" s="64">
        <v>20199</v>
      </c>
      <c r="C101" s="63" t="s">
        <v>39</v>
      </c>
      <c r="D101" s="63" t="s">
        <v>501</v>
      </c>
      <c r="E101" s="65">
        <v>10171701</v>
      </c>
      <c r="F101" s="65">
        <v>92015256</v>
      </c>
      <c r="G101" s="222" t="s">
        <v>502</v>
      </c>
      <c r="H101" s="64" t="s">
        <v>384</v>
      </c>
      <c r="I101" s="103">
        <v>126</v>
      </c>
      <c r="J101" s="41">
        <v>2183</v>
      </c>
      <c r="K101" s="215">
        <f t="shared" si="2"/>
        <v>275058</v>
      </c>
      <c r="L101" s="2" t="s">
        <v>908</v>
      </c>
      <c r="M101" s="194" t="s">
        <v>367</v>
      </c>
    </row>
    <row r="102" spans="1:13" ht="56.25">
      <c r="A102" s="60" t="s">
        <v>360</v>
      </c>
      <c r="B102" s="64">
        <v>20199</v>
      </c>
      <c r="C102" s="63" t="s">
        <v>39</v>
      </c>
      <c r="D102" s="63" t="s">
        <v>503</v>
      </c>
      <c r="E102" s="65">
        <v>10171701</v>
      </c>
      <c r="F102" s="65">
        <v>92079992</v>
      </c>
      <c r="G102" s="222" t="s">
        <v>504</v>
      </c>
      <c r="H102" s="64" t="s">
        <v>384</v>
      </c>
      <c r="I102" s="103">
        <v>26</v>
      </c>
      <c r="J102" s="41">
        <v>13569</v>
      </c>
      <c r="K102" s="215">
        <f>J102*I102</f>
        <v>352794</v>
      </c>
      <c r="L102" s="2" t="s">
        <v>908</v>
      </c>
      <c r="M102" s="194" t="s">
        <v>367</v>
      </c>
    </row>
    <row r="103" spans="1:13" ht="38.25">
      <c r="A103" s="60" t="s">
        <v>360</v>
      </c>
      <c r="B103" s="64">
        <v>20199</v>
      </c>
      <c r="C103" s="63" t="s">
        <v>51</v>
      </c>
      <c r="D103" s="63" t="s">
        <v>505</v>
      </c>
      <c r="E103" s="65">
        <v>10171605</v>
      </c>
      <c r="F103" s="65">
        <v>92077050</v>
      </c>
      <c r="G103" s="222" t="s">
        <v>506</v>
      </c>
      <c r="H103" s="64" t="s">
        <v>379</v>
      </c>
      <c r="I103" s="103">
        <v>8865</v>
      </c>
      <c r="J103" s="41">
        <v>266</v>
      </c>
      <c r="K103" s="215">
        <f>J103*I103</f>
        <v>2358090</v>
      </c>
      <c r="L103" s="2" t="s">
        <v>908</v>
      </c>
      <c r="M103" s="194" t="s">
        <v>367</v>
      </c>
    </row>
    <row r="104" spans="1:13" ht="56.25">
      <c r="A104" s="60" t="s">
        <v>360</v>
      </c>
      <c r="B104" s="64">
        <v>20199</v>
      </c>
      <c r="C104" s="63" t="s">
        <v>51</v>
      </c>
      <c r="D104" s="63" t="s">
        <v>507</v>
      </c>
      <c r="E104" s="65">
        <v>10171605</v>
      </c>
      <c r="F104" s="65">
        <v>92079571</v>
      </c>
      <c r="G104" s="222" t="s">
        <v>508</v>
      </c>
      <c r="H104" s="64" t="s">
        <v>384</v>
      </c>
      <c r="I104" s="103">
        <v>110</v>
      </c>
      <c r="J104" s="41">
        <v>4808</v>
      </c>
      <c r="K104" s="215">
        <f>J104*I104</f>
        <v>528880</v>
      </c>
      <c r="L104" s="2" t="s">
        <v>908</v>
      </c>
      <c r="M104" s="194" t="s">
        <v>367</v>
      </c>
    </row>
    <row r="105" spans="1:13" ht="45">
      <c r="A105" s="60" t="s">
        <v>360</v>
      </c>
      <c r="B105" s="64">
        <v>20199</v>
      </c>
      <c r="C105" s="63" t="s">
        <v>51</v>
      </c>
      <c r="D105" s="77" t="s">
        <v>509</v>
      </c>
      <c r="E105" s="65">
        <v>10171599</v>
      </c>
      <c r="F105" s="65">
        <v>92015287</v>
      </c>
      <c r="G105" s="222" t="s">
        <v>510</v>
      </c>
      <c r="H105" s="64" t="s">
        <v>379</v>
      </c>
      <c r="I105" s="103">
        <v>5220</v>
      </c>
      <c r="J105" s="41">
        <v>318</v>
      </c>
      <c r="K105" s="215">
        <f>J105*I105</f>
        <v>1659960</v>
      </c>
      <c r="L105" s="2" t="s">
        <v>908</v>
      </c>
      <c r="M105" s="194" t="s">
        <v>367</v>
      </c>
    </row>
    <row r="106" spans="1:13" ht="45">
      <c r="A106" s="60" t="s">
        <v>360</v>
      </c>
      <c r="B106" s="64">
        <v>20199</v>
      </c>
      <c r="C106" s="63" t="s">
        <v>51</v>
      </c>
      <c r="D106" s="77" t="s">
        <v>85</v>
      </c>
      <c r="E106" s="77" t="s">
        <v>511</v>
      </c>
      <c r="F106" s="77" t="s">
        <v>512</v>
      </c>
      <c r="G106" s="221" t="s">
        <v>513</v>
      </c>
      <c r="H106" s="64" t="s">
        <v>384</v>
      </c>
      <c r="I106" s="103">
        <v>11</v>
      </c>
      <c r="J106" s="41">
        <v>7248</v>
      </c>
      <c r="K106" s="215">
        <f>J106*I106</f>
        <v>79728</v>
      </c>
      <c r="L106" s="2" t="s">
        <v>908</v>
      </c>
      <c r="M106" s="194" t="s">
        <v>367</v>
      </c>
    </row>
    <row r="107" spans="1:13" ht="38.25">
      <c r="A107" s="60" t="s">
        <v>360</v>
      </c>
      <c r="B107" s="64">
        <v>20199</v>
      </c>
      <c r="C107" s="63" t="s">
        <v>51</v>
      </c>
      <c r="D107" s="63" t="s">
        <v>514</v>
      </c>
      <c r="E107" s="65">
        <v>10171601</v>
      </c>
      <c r="F107" s="65">
        <v>92028998</v>
      </c>
      <c r="G107" s="222" t="s">
        <v>515</v>
      </c>
      <c r="H107" s="64" t="s">
        <v>379</v>
      </c>
      <c r="I107" s="103">
        <v>8955</v>
      </c>
      <c r="J107" s="41">
        <v>234</v>
      </c>
      <c r="K107" s="215">
        <f t="shared" si="2"/>
        <v>2095470</v>
      </c>
      <c r="L107" s="2" t="s">
        <v>908</v>
      </c>
      <c r="M107" s="194" t="s">
        <v>367</v>
      </c>
    </row>
    <row r="108" spans="1:13" ht="38.25">
      <c r="A108" s="60" t="s">
        <v>360</v>
      </c>
      <c r="B108" s="64">
        <v>20199</v>
      </c>
      <c r="C108" s="63" t="s">
        <v>51</v>
      </c>
      <c r="D108" s="63" t="s">
        <v>516</v>
      </c>
      <c r="E108" s="65">
        <v>10171698</v>
      </c>
      <c r="F108" s="65">
        <v>92079002</v>
      </c>
      <c r="G108" s="46" t="s">
        <v>517</v>
      </c>
      <c r="H108" s="64" t="s">
        <v>384</v>
      </c>
      <c r="I108" s="103">
        <v>2</v>
      </c>
      <c r="J108" s="41">
        <v>2776</v>
      </c>
      <c r="K108" s="215">
        <f t="shared" si="2"/>
        <v>5552</v>
      </c>
      <c r="L108" s="2" t="s">
        <v>908</v>
      </c>
      <c r="M108" s="194" t="s">
        <v>367</v>
      </c>
    </row>
    <row r="109" spans="1:13" ht="38.25">
      <c r="A109" s="60" t="s">
        <v>360</v>
      </c>
      <c r="B109" s="64">
        <v>20199</v>
      </c>
      <c r="C109" s="63" t="s">
        <v>51</v>
      </c>
      <c r="D109" s="63" t="s">
        <v>516</v>
      </c>
      <c r="E109" s="65">
        <v>10171505</v>
      </c>
      <c r="F109" s="65">
        <v>92015270</v>
      </c>
      <c r="G109" s="46" t="s">
        <v>518</v>
      </c>
      <c r="H109" s="64" t="s">
        <v>384</v>
      </c>
      <c r="I109" s="103">
        <v>2</v>
      </c>
      <c r="J109" s="41">
        <v>2776</v>
      </c>
      <c r="K109" s="215">
        <f>J109*I109</f>
        <v>5552</v>
      </c>
      <c r="L109" s="2" t="s">
        <v>908</v>
      </c>
      <c r="M109" s="194" t="s">
        <v>367</v>
      </c>
    </row>
    <row r="110" spans="1:13" ht="45">
      <c r="A110" s="60" t="s">
        <v>360</v>
      </c>
      <c r="B110" s="64">
        <v>20199</v>
      </c>
      <c r="C110" s="63" t="s">
        <v>51</v>
      </c>
      <c r="D110" s="63" t="s">
        <v>63</v>
      </c>
      <c r="E110" s="65">
        <v>10171607</v>
      </c>
      <c r="F110" s="65">
        <v>92079617</v>
      </c>
      <c r="G110" s="18" t="s">
        <v>519</v>
      </c>
      <c r="H110" s="64" t="s">
        <v>384</v>
      </c>
      <c r="I110" s="103">
        <v>2</v>
      </c>
      <c r="J110" s="41">
        <v>5871</v>
      </c>
      <c r="K110" s="215">
        <f t="shared" si="2"/>
        <v>11742</v>
      </c>
      <c r="L110" s="2" t="s">
        <v>908</v>
      </c>
      <c r="M110" s="194" t="s">
        <v>367</v>
      </c>
    </row>
    <row r="111" spans="1:13" ht="38.25">
      <c r="A111" s="60" t="s">
        <v>360</v>
      </c>
      <c r="B111" s="64">
        <v>20199</v>
      </c>
      <c r="C111" s="63" t="s">
        <v>51</v>
      </c>
      <c r="D111" s="63" t="s">
        <v>63</v>
      </c>
      <c r="E111" s="65">
        <v>10171505</v>
      </c>
      <c r="F111" s="65">
        <v>92015268</v>
      </c>
      <c r="G111" s="222" t="s">
        <v>520</v>
      </c>
      <c r="H111" s="64" t="s">
        <v>379</v>
      </c>
      <c r="I111" s="103">
        <v>33</v>
      </c>
      <c r="J111" s="41">
        <v>2080</v>
      </c>
      <c r="K111" s="215">
        <f t="shared" si="2"/>
        <v>68640</v>
      </c>
      <c r="L111" s="2" t="s">
        <v>908</v>
      </c>
      <c r="M111" s="194" t="s">
        <v>367</v>
      </c>
    </row>
    <row r="112" spans="1:13" ht="45">
      <c r="A112" s="60" t="s">
        <v>360</v>
      </c>
      <c r="B112" s="64">
        <v>20199</v>
      </c>
      <c r="C112" s="63" t="s">
        <v>51</v>
      </c>
      <c r="D112" s="63" t="s">
        <v>521</v>
      </c>
      <c r="E112" s="65">
        <v>10171605</v>
      </c>
      <c r="F112" s="65">
        <v>92028959</v>
      </c>
      <c r="G112" s="222" t="s">
        <v>522</v>
      </c>
      <c r="H112" s="64" t="s">
        <v>379</v>
      </c>
      <c r="I112" s="18">
        <v>12240</v>
      </c>
      <c r="J112" s="41">
        <v>298</v>
      </c>
      <c r="K112" s="215">
        <f>I112*J112</f>
        <v>3647520</v>
      </c>
      <c r="L112" s="2" t="s">
        <v>908</v>
      </c>
      <c r="M112" s="194" t="s">
        <v>367</v>
      </c>
    </row>
    <row r="113" spans="1:13" ht="45">
      <c r="A113" s="60" t="s">
        <v>360</v>
      </c>
      <c r="B113" s="64">
        <v>20199</v>
      </c>
      <c r="C113" s="63" t="s">
        <v>38</v>
      </c>
      <c r="D113" s="63" t="s">
        <v>523</v>
      </c>
      <c r="E113" s="103">
        <v>10171602</v>
      </c>
      <c r="F113" s="42">
        <v>92080228</v>
      </c>
      <c r="G113" s="222" t="s">
        <v>524</v>
      </c>
      <c r="H113" s="64" t="s">
        <v>379</v>
      </c>
      <c r="I113" s="18">
        <v>135</v>
      </c>
      <c r="J113" s="41">
        <v>1200</v>
      </c>
      <c r="K113" s="215">
        <f>I113*J113</f>
        <v>162000</v>
      </c>
      <c r="L113" s="2" t="s">
        <v>908</v>
      </c>
      <c r="M113" s="194" t="s">
        <v>367</v>
      </c>
    </row>
    <row r="114" spans="1:13" ht="56.25">
      <c r="A114" s="60" t="s">
        <v>360</v>
      </c>
      <c r="B114" s="64">
        <v>20199</v>
      </c>
      <c r="C114" s="63" t="s">
        <v>51</v>
      </c>
      <c r="D114" s="63" t="s">
        <v>63</v>
      </c>
      <c r="E114" s="65">
        <v>10171603</v>
      </c>
      <c r="F114" s="65">
        <v>92079542</v>
      </c>
      <c r="G114" s="222" t="s">
        <v>525</v>
      </c>
      <c r="H114" s="64" t="s">
        <v>384</v>
      </c>
      <c r="I114" s="103">
        <v>14</v>
      </c>
      <c r="J114" s="41">
        <v>16802</v>
      </c>
      <c r="K114" s="215">
        <f aca="true" t="shared" si="3" ref="K114:K122">J114*I114</f>
        <v>235228</v>
      </c>
      <c r="L114" s="2" t="s">
        <v>908</v>
      </c>
      <c r="M114" s="194" t="s">
        <v>367</v>
      </c>
    </row>
    <row r="115" spans="1:13" ht="45">
      <c r="A115" s="60" t="s">
        <v>360</v>
      </c>
      <c r="B115" s="64">
        <v>20199</v>
      </c>
      <c r="C115" s="63" t="s">
        <v>51</v>
      </c>
      <c r="D115" s="63" t="s">
        <v>63</v>
      </c>
      <c r="E115" s="65">
        <v>10171505</v>
      </c>
      <c r="F115" s="65">
        <v>92079539</v>
      </c>
      <c r="G115" s="222" t="s">
        <v>526</v>
      </c>
      <c r="H115" s="64" t="s">
        <v>384</v>
      </c>
      <c r="I115" s="103">
        <v>27</v>
      </c>
      <c r="J115" s="41">
        <v>16613</v>
      </c>
      <c r="K115" s="215">
        <f t="shared" si="3"/>
        <v>448551</v>
      </c>
      <c r="L115" s="2" t="s">
        <v>908</v>
      </c>
      <c r="M115" s="194" t="s">
        <v>367</v>
      </c>
    </row>
    <row r="116" spans="1:13" ht="45">
      <c r="A116" s="60" t="s">
        <v>360</v>
      </c>
      <c r="B116" s="64">
        <v>20199</v>
      </c>
      <c r="C116" s="63" t="s">
        <v>51</v>
      </c>
      <c r="D116" s="63" t="s">
        <v>527</v>
      </c>
      <c r="E116" s="65">
        <v>10171505</v>
      </c>
      <c r="F116" s="65">
        <v>92080306</v>
      </c>
      <c r="G116" s="222" t="s">
        <v>528</v>
      </c>
      <c r="H116" s="64" t="s">
        <v>384</v>
      </c>
      <c r="I116" s="103">
        <v>312</v>
      </c>
      <c r="J116" s="41">
        <v>2922</v>
      </c>
      <c r="K116" s="215">
        <f t="shared" si="3"/>
        <v>911664</v>
      </c>
      <c r="L116" s="2" t="s">
        <v>908</v>
      </c>
      <c r="M116" s="194" t="s">
        <v>367</v>
      </c>
    </row>
    <row r="117" spans="1:13" ht="56.25">
      <c r="A117" s="60" t="s">
        <v>360</v>
      </c>
      <c r="B117" s="64">
        <v>20199</v>
      </c>
      <c r="C117" s="63" t="s">
        <v>51</v>
      </c>
      <c r="D117" s="63" t="s">
        <v>529</v>
      </c>
      <c r="E117" s="65">
        <v>10171505</v>
      </c>
      <c r="F117" s="65">
        <v>92080310</v>
      </c>
      <c r="G117" s="222" t="s">
        <v>530</v>
      </c>
      <c r="H117" s="64" t="s">
        <v>384</v>
      </c>
      <c r="I117" s="103">
        <v>98</v>
      </c>
      <c r="J117" s="41">
        <v>2922</v>
      </c>
      <c r="K117" s="215">
        <f t="shared" si="3"/>
        <v>286356</v>
      </c>
      <c r="L117" s="2" t="s">
        <v>908</v>
      </c>
      <c r="M117" s="194" t="s">
        <v>367</v>
      </c>
    </row>
    <row r="118" spans="1:13" ht="45">
      <c r="A118" s="60" t="s">
        <v>360</v>
      </c>
      <c r="B118" s="64">
        <v>20199</v>
      </c>
      <c r="C118" s="63" t="s">
        <v>51</v>
      </c>
      <c r="D118" s="63" t="s">
        <v>63</v>
      </c>
      <c r="E118" s="65">
        <v>10171505</v>
      </c>
      <c r="F118" s="65">
        <v>92080737</v>
      </c>
      <c r="G118" s="18" t="s">
        <v>531</v>
      </c>
      <c r="H118" s="64" t="s">
        <v>384</v>
      </c>
      <c r="I118" s="103">
        <v>16</v>
      </c>
      <c r="J118" s="41">
        <v>19909</v>
      </c>
      <c r="K118" s="215">
        <f t="shared" si="3"/>
        <v>318544</v>
      </c>
      <c r="L118" s="2" t="s">
        <v>908</v>
      </c>
      <c r="M118" s="194" t="s">
        <v>367</v>
      </c>
    </row>
    <row r="119" spans="1:13" ht="38.25">
      <c r="A119" s="60" t="s">
        <v>360</v>
      </c>
      <c r="B119" s="64">
        <v>20199</v>
      </c>
      <c r="C119" s="63">
        <v>900</v>
      </c>
      <c r="D119" s="63" t="s">
        <v>532</v>
      </c>
      <c r="E119" s="63" t="s">
        <v>533</v>
      </c>
      <c r="F119" s="63" t="s">
        <v>534</v>
      </c>
      <c r="G119" s="77" t="s">
        <v>535</v>
      </c>
      <c r="H119" s="64" t="s">
        <v>536</v>
      </c>
      <c r="I119" s="103">
        <v>111</v>
      </c>
      <c r="J119" s="41">
        <v>1079</v>
      </c>
      <c r="K119" s="215">
        <f t="shared" si="3"/>
        <v>119769</v>
      </c>
      <c r="L119" s="2" t="s">
        <v>908</v>
      </c>
      <c r="M119" s="194" t="s">
        <v>367</v>
      </c>
    </row>
    <row r="120" spans="1:13" ht="38.25">
      <c r="A120" s="60" t="s">
        <v>360</v>
      </c>
      <c r="B120" s="64">
        <v>20199</v>
      </c>
      <c r="C120" s="63">
        <v>900</v>
      </c>
      <c r="D120" s="63" t="s">
        <v>537</v>
      </c>
      <c r="E120" s="65">
        <v>15101603</v>
      </c>
      <c r="F120" s="65">
        <v>92038979</v>
      </c>
      <c r="G120" s="222" t="s">
        <v>538</v>
      </c>
      <c r="H120" s="64" t="s">
        <v>379</v>
      </c>
      <c r="I120" s="103">
        <v>80</v>
      </c>
      <c r="J120" s="41">
        <v>925</v>
      </c>
      <c r="K120" s="215">
        <f t="shared" si="3"/>
        <v>74000</v>
      </c>
      <c r="L120" s="2" t="s">
        <v>908</v>
      </c>
      <c r="M120" s="194" t="s">
        <v>367</v>
      </c>
    </row>
    <row r="121" spans="1:13" ht="45">
      <c r="A121" s="60" t="s">
        <v>360</v>
      </c>
      <c r="B121" s="64">
        <v>20199</v>
      </c>
      <c r="C121" s="63">
        <v>900</v>
      </c>
      <c r="D121" s="63" t="s">
        <v>539</v>
      </c>
      <c r="E121" s="65">
        <v>10191509</v>
      </c>
      <c r="F121" s="65">
        <v>92010535</v>
      </c>
      <c r="G121" s="222" t="s">
        <v>540</v>
      </c>
      <c r="H121" s="64" t="s">
        <v>379</v>
      </c>
      <c r="I121" s="103">
        <v>31</v>
      </c>
      <c r="J121" s="41">
        <v>4583</v>
      </c>
      <c r="K121" s="215">
        <f t="shared" si="3"/>
        <v>142073</v>
      </c>
      <c r="L121" s="2" t="s">
        <v>908</v>
      </c>
      <c r="M121" s="194" t="s">
        <v>367</v>
      </c>
    </row>
    <row r="122" spans="1:13" ht="56.25">
      <c r="A122" s="60" t="s">
        <v>360</v>
      </c>
      <c r="B122" s="64">
        <v>20199</v>
      </c>
      <c r="C122" s="63" t="s">
        <v>64</v>
      </c>
      <c r="D122" s="63" t="s">
        <v>55</v>
      </c>
      <c r="E122" s="65">
        <v>10191506</v>
      </c>
      <c r="F122" s="65">
        <v>92079574</v>
      </c>
      <c r="G122" s="222" t="s">
        <v>541</v>
      </c>
      <c r="H122" s="64" t="s">
        <v>379</v>
      </c>
      <c r="I122" s="103">
        <v>2</v>
      </c>
      <c r="J122" s="41">
        <v>9018</v>
      </c>
      <c r="K122" s="215">
        <f t="shared" si="3"/>
        <v>18036</v>
      </c>
      <c r="L122" s="2" t="s">
        <v>908</v>
      </c>
      <c r="M122" s="194" t="s">
        <v>367</v>
      </c>
    </row>
    <row r="123" spans="1:13" ht="45">
      <c r="A123" s="60" t="s">
        <v>360</v>
      </c>
      <c r="B123" s="64">
        <v>20199</v>
      </c>
      <c r="C123" s="63" t="s">
        <v>64</v>
      </c>
      <c r="D123" s="63" t="s">
        <v>43</v>
      </c>
      <c r="E123" s="65">
        <v>10191512</v>
      </c>
      <c r="F123" s="42">
        <v>92079587</v>
      </c>
      <c r="G123" s="222" t="s">
        <v>542</v>
      </c>
      <c r="H123" s="64" t="s">
        <v>384</v>
      </c>
      <c r="I123" s="18">
        <v>10</v>
      </c>
      <c r="J123" s="41">
        <v>6898</v>
      </c>
      <c r="K123" s="215">
        <f aca="true" t="shared" si="4" ref="K123:K186">I123*J123</f>
        <v>68980</v>
      </c>
      <c r="L123" s="2" t="s">
        <v>908</v>
      </c>
      <c r="M123" s="194" t="s">
        <v>367</v>
      </c>
    </row>
    <row r="124" spans="1:13" ht="56.25">
      <c r="A124" s="60" t="s">
        <v>360</v>
      </c>
      <c r="B124" s="64">
        <v>20199</v>
      </c>
      <c r="C124" s="63">
        <v>200</v>
      </c>
      <c r="D124" s="63" t="s">
        <v>543</v>
      </c>
      <c r="E124" s="65">
        <v>10191509</v>
      </c>
      <c r="F124" s="65">
        <v>92079822</v>
      </c>
      <c r="G124" s="222" t="s">
        <v>544</v>
      </c>
      <c r="H124" s="64" t="s">
        <v>379</v>
      </c>
      <c r="I124" s="207">
        <v>315</v>
      </c>
      <c r="J124" s="216">
        <v>2693</v>
      </c>
      <c r="K124" s="215">
        <f t="shared" si="4"/>
        <v>848295</v>
      </c>
      <c r="L124" s="2" t="s">
        <v>908</v>
      </c>
      <c r="M124" s="194" t="s">
        <v>367</v>
      </c>
    </row>
    <row r="125" spans="1:13" ht="45">
      <c r="A125" s="60" t="s">
        <v>360</v>
      </c>
      <c r="B125" s="64">
        <v>20199</v>
      </c>
      <c r="C125" s="63" t="s">
        <v>64</v>
      </c>
      <c r="D125" s="63" t="s">
        <v>545</v>
      </c>
      <c r="E125" s="42">
        <v>10191509</v>
      </c>
      <c r="F125" s="14">
        <v>92080304</v>
      </c>
      <c r="G125" s="77" t="s">
        <v>546</v>
      </c>
      <c r="H125" s="64" t="s">
        <v>379</v>
      </c>
      <c r="I125" s="207">
        <v>30</v>
      </c>
      <c r="J125" s="216">
        <v>7844</v>
      </c>
      <c r="K125" s="215">
        <f t="shared" si="4"/>
        <v>235320</v>
      </c>
      <c r="L125" s="2" t="s">
        <v>908</v>
      </c>
      <c r="M125" s="194" t="s">
        <v>367</v>
      </c>
    </row>
    <row r="126" spans="1:13" ht="38.25">
      <c r="A126" s="60" t="s">
        <v>360</v>
      </c>
      <c r="B126" s="64">
        <v>20199</v>
      </c>
      <c r="C126" s="63" t="s">
        <v>547</v>
      </c>
      <c r="D126" s="63" t="s">
        <v>30</v>
      </c>
      <c r="E126" s="65">
        <v>10191509</v>
      </c>
      <c r="F126" s="42">
        <v>92079998</v>
      </c>
      <c r="G126" s="222" t="s">
        <v>548</v>
      </c>
      <c r="H126" s="64" t="s">
        <v>379</v>
      </c>
      <c r="I126" s="207">
        <v>525</v>
      </c>
      <c r="J126" s="216">
        <v>1324</v>
      </c>
      <c r="K126" s="215">
        <f t="shared" si="4"/>
        <v>695100</v>
      </c>
      <c r="L126" s="2" t="s">
        <v>908</v>
      </c>
      <c r="M126" s="194" t="s">
        <v>367</v>
      </c>
    </row>
    <row r="127" spans="1:13" ht="38.25">
      <c r="A127" s="60" t="s">
        <v>360</v>
      </c>
      <c r="B127" s="64">
        <v>20199</v>
      </c>
      <c r="C127" s="63" t="s">
        <v>64</v>
      </c>
      <c r="D127" s="63" t="s">
        <v>43</v>
      </c>
      <c r="E127" s="65">
        <v>10191509</v>
      </c>
      <c r="F127" s="65">
        <v>92079980</v>
      </c>
      <c r="G127" s="222" t="s">
        <v>549</v>
      </c>
      <c r="H127" s="64" t="s">
        <v>379</v>
      </c>
      <c r="I127" s="207">
        <v>300</v>
      </c>
      <c r="J127" s="216">
        <v>2811</v>
      </c>
      <c r="K127" s="215">
        <f t="shared" si="4"/>
        <v>843300</v>
      </c>
      <c r="L127" s="2" t="s">
        <v>908</v>
      </c>
      <c r="M127" s="194" t="s">
        <v>367</v>
      </c>
    </row>
    <row r="128" spans="1:13" ht="56.25">
      <c r="A128" s="60" t="s">
        <v>360</v>
      </c>
      <c r="B128" s="64">
        <v>20199</v>
      </c>
      <c r="C128" s="63" t="s">
        <v>64</v>
      </c>
      <c r="D128" s="63" t="s">
        <v>43</v>
      </c>
      <c r="E128" s="65">
        <v>10191509</v>
      </c>
      <c r="F128" s="65">
        <v>92079031</v>
      </c>
      <c r="G128" s="222" t="s">
        <v>550</v>
      </c>
      <c r="H128" s="64" t="s">
        <v>384</v>
      </c>
      <c r="I128" s="207">
        <v>44</v>
      </c>
      <c r="J128" s="216">
        <v>8201</v>
      </c>
      <c r="K128" s="215">
        <f t="shared" si="4"/>
        <v>360844</v>
      </c>
      <c r="L128" s="2" t="s">
        <v>908</v>
      </c>
      <c r="M128" s="194" t="s">
        <v>367</v>
      </c>
    </row>
    <row r="129" spans="1:13" ht="45">
      <c r="A129" s="60" t="s">
        <v>360</v>
      </c>
      <c r="B129" s="64">
        <v>20199</v>
      </c>
      <c r="C129" s="63" t="s">
        <v>64</v>
      </c>
      <c r="D129" s="63" t="s">
        <v>43</v>
      </c>
      <c r="E129" s="65">
        <v>10191509</v>
      </c>
      <c r="F129" s="65">
        <v>92079034</v>
      </c>
      <c r="G129" s="222" t="s">
        <v>551</v>
      </c>
      <c r="H129" s="162" t="s">
        <v>915</v>
      </c>
      <c r="I129" s="207">
        <v>38</v>
      </c>
      <c r="J129" s="216">
        <v>13765</v>
      </c>
      <c r="K129" s="215">
        <f t="shared" si="4"/>
        <v>523070</v>
      </c>
      <c r="L129" s="2" t="s">
        <v>908</v>
      </c>
      <c r="M129" s="194" t="s">
        <v>367</v>
      </c>
    </row>
    <row r="130" spans="1:13" ht="38.25">
      <c r="A130" s="60" t="s">
        <v>360</v>
      </c>
      <c r="B130" s="64">
        <v>20199</v>
      </c>
      <c r="C130" s="63" t="s">
        <v>64</v>
      </c>
      <c r="D130" s="63" t="s">
        <v>43</v>
      </c>
      <c r="E130" s="65">
        <v>10191511</v>
      </c>
      <c r="F130" s="65">
        <v>92079035</v>
      </c>
      <c r="G130" s="222" t="s">
        <v>552</v>
      </c>
      <c r="H130" s="64" t="s">
        <v>384</v>
      </c>
      <c r="I130" s="207">
        <v>7</v>
      </c>
      <c r="J130" s="216">
        <v>112917</v>
      </c>
      <c r="K130" s="215">
        <f t="shared" si="4"/>
        <v>790419</v>
      </c>
      <c r="L130" s="2" t="s">
        <v>908</v>
      </c>
      <c r="M130" s="194" t="s">
        <v>367</v>
      </c>
    </row>
    <row r="131" spans="1:13" ht="67.5">
      <c r="A131" s="60" t="s">
        <v>360</v>
      </c>
      <c r="B131" s="64">
        <v>20199</v>
      </c>
      <c r="C131" s="63" t="s">
        <v>64</v>
      </c>
      <c r="D131" s="63" t="s">
        <v>553</v>
      </c>
      <c r="E131" s="65">
        <v>10191513</v>
      </c>
      <c r="F131" s="65">
        <v>92079036</v>
      </c>
      <c r="G131" s="222" t="s">
        <v>554</v>
      </c>
      <c r="H131" s="64" t="s">
        <v>384</v>
      </c>
      <c r="I131" s="18">
        <v>29</v>
      </c>
      <c r="J131" s="41">
        <v>32395</v>
      </c>
      <c r="K131" s="215">
        <f t="shared" si="4"/>
        <v>939455</v>
      </c>
      <c r="L131" s="2" t="s">
        <v>908</v>
      </c>
      <c r="M131" s="194" t="s">
        <v>367</v>
      </c>
    </row>
    <row r="132" spans="1:13" ht="56.25">
      <c r="A132" s="60" t="s">
        <v>360</v>
      </c>
      <c r="B132" s="64">
        <v>20199</v>
      </c>
      <c r="C132" s="63" t="s">
        <v>64</v>
      </c>
      <c r="D132" s="63" t="s">
        <v>403</v>
      </c>
      <c r="E132" s="65">
        <v>10191509</v>
      </c>
      <c r="F132" s="65">
        <v>92080204</v>
      </c>
      <c r="G132" s="222" t="s">
        <v>555</v>
      </c>
      <c r="H132" s="64" t="s">
        <v>384</v>
      </c>
      <c r="I132" s="18">
        <v>20</v>
      </c>
      <c r="J132" s="41">
        <v>11730</v>
      </c>
      <c r="K132" s="215">
        <f t="shared" si="4"/>
        <v>234600</v>
      </c>
      <c r="L132" s="2" t="s">
        <v>908</v>
      </c>
      <c r="M132" s="194" t="s">
        <v>367</v>
      </c>
    </row>
    <row r="133" spans="1:13" ht="67.5">
      <c r="A133" s="60" t="s">
        <v>360</v>
      </c>
      <c r="B133" s="64">
        <v>20199</v>
      </c>
      <c r="C133" s="63" t="s">
        <v>64</v>
      </c>
      <c r="D133" s="63" t="s">
        <v>43</v>
      </c>
      <c r="E133" s="65">
        <v>10191509</v>
      </c>
      <c r="F133" s="65">
        <v>92080202</v>
      </c>
      <c r="G133" s="222" t="s">
        <v>556</v>
      </c>
      <c r="H133" s="64" t="s">
        <v>384</v>
      </c>
      <c r="I133" s="18">
        <v>12</v>
      </c>
      <c r="J133" s="41">
        <v>10096</v>
      </c>
      <c r="K133" s="215">
        <f t="shared" si="4"/>
        <v>121152</v>
      </c>
      <c r="L133" s="2" t="s">
        <v>908</v>
      </c>
      <c r="M133" s="194" t="s">
        <v>367</v>
      </c>
    </row>
    <row r="134" spans="1:13" ht="45">
      <c r="A134" s="60" t="s">
        <v>360</v>
      </c>
      <c r="B134" s="64">
        <v>20199</v>
      </c>
      <c r="C134" s="63" t="s">
        <v>64</v>
      </c>
      <c r="D134" s="63" t="s">
        <v>43</v>
      </c>
      <c r="E134" s="65">
        <v>10191512</v>
      </c>
      <c r="F134" s="65">
        <v>92080174</v>
      </c>
      <c r="G134" s="222" t="s">
        <v>542</v>
      </c>
      <c r="H134" s="64" t="s">
        <v>384</v>
      </c>
      <c r="I134" s="18">
        <v>2</v>
      </c>
      <c r="J134" s="41">
        <v>80064</v>
      </c>
      <c r="K134" s="215">
        <f>I134*J134</f>
        <v>160128</v>
      </c>
      <c r="L134" s="2" t="s">
        <v>908</v>
      </c>
      <c r="M134" s="194" t="s">
        <v>367</v>
      </c>
    </row>
    <row r="135" spans="1:13" ht="45">
      <c r="A135" s="60" t="s">
        <v>360</v>
      </c>
      <c r="B135" s="64">
        <v>20199</v>
      </c>
      <c r="C135" s="63" t="s">
        <v>64</v>
      </c>
      <c r="D135" s="63" t="s">
        <v>43</v>
      </c>
      <c r="E135" s="65">
        <v>10191509</v>
      </c>
      <c r="F135" s="65">
        <v>92080183</v>
      </c>
      <c r="G135" s="222" t="s">
        <v>557</v>
      </c>
      <c r="H135" s="64" t="s">
        <v>384</v>
      </c>
      <c r="I135" s="18">
        <v>4</v>
      </c>
      <c r="J135" s="41">
        <v>92853</v>
      </c>
      <c r="K135" s="215">
        <f t="shared" si="4"/>
        <v>371412</v>
      </c>
      <c r="L135" s="2" t="s">
        <v>908</v>
      </c>
      <c r="M135" s="194" t="s">
        <v>367</v>
      </c>
    </row>
    <row r="136" spans="1:13" ht="45">
      <c r="A136" s="60" t="s">
        <v>360</v>
      </c>
      <c r="B136" s="64">
        <v>20199</v>
      </c>
      <c r="C136" s="63" t="s">
        <v>64</v>
      </c>
      <c r="D136" s="63" t="s">
        <v>43</v>
      </c>
      <c r="E136" s="65">
        <v>10191509</v>
      </c>
      <c r="F136" s="65">
        <v>92080196</v>
      </c>
      <c r="G136" s="222" t="s">
        <v>558</v>
      </c>
      <c r="H136" s="64" t="s">
        <v>384</v>
      </c>
      <c r="I136" s="18">
        <v>6</v>
      </c>
      <c r="J136" s="41">
        <v>80064</v>
      </c>
      <c r="K136" s="215">
        <f t="shared" si="4"/>
        <v>480384</v>
      </c>
      <c r="L136" s="2" t="s">
        <v>908</v>
      </c>
      <c r="M136" s="194" t="s">
        <v>367</v>
      </c>
    </row>
    <row r="137" spans="1:13" ht="56.25">
      <c r="A137" s="60" t="s">
        <v>360</v>
      </c>
      <c r="B137" s="64">
        <v>20199</v>
      </c>
      <c r="C137" s="63" t="s">
        <v>64</v>
      </c>
      <c r="D137" s="63" t="s">
        <v>43</v>
      </c>
      <c r="E137" s="65">
        <v>10191509</v>
      </c>
      <c r="F137" s="65">
        <v>92080186</v>
      </c>
      <c r="G137" s="222" t="s">
        <v>559</v>
      </c>
      <c r="H137" s="64" t="s">
        <v>379</v>
      </c>
      <c r="I137" s="18">
        <v>6</v>
      </c>
      <c r="J137" s="41">
        <v>92853</v>
      </c>
      <c r="K137" s="215">
        <f t="shared" si="4"/>
        <v>557118</v>
      </c>
      <c r="L137" s="2" t="s">
        <v>908</v>
      </c>
      <c r="M137" s="194" t="s">
        <v>367</v>
      </c>
    </row>
    <row r="138" spans="1:13" ht="56.25">
      <c r="A138" s="60" t="s">
        <v>360</v>
      </c>
      <c r="B138" s="64">
        <v>20199</v>
      </c>
      <c r="C138" s="63" t="s">
        <v>64</v>
      </c>
      <c r="D138" s="63" t="s">
        <v>43</v>
      </c>
      <c r="E138" s="65">
        <v>10191509</v>
      </c>
      <c r="F138" s="65">
        <v>92079538</v>
      </c>
      <c r="G138" s="18" t="s">
        <v>560</v>
      </c>
      <c r="H138" s="64" t="s">
        <v>384</v>
      </c>
      <c r="I138" s="18">
        <v>3</v>
      </c>
      <c r="J138" s="41">
        <v>6399</v>
      </c>
      <c r="K138" s="215">
        <f t="shared" si="4"/>
        <v>19197</v>
      </c>
      <c r="L138" s="2" t="s">
        <v>908</v>
      </c>
      <c r="M138" s="194" t="s">
        <v>367</v>
      </c>
    </row>
    <row r="139" spans="1:13" ht="38.25">
      <c r="A139" s="60" t="s">
        <v>360</v>
      </c>
      <c r="B139" s="64">
        <v>20199</v>
      </c>
      <c r="C139" s="63" t="s">
        <v>64</v>
      </c>
      <c r="D139" s="63" t="s">
        <v>43</v>
      </c>
      <c r="E139" s="65">
        <v>10191512</v>
      </c>
      <c r="F139" s="42">
        <v>92079587</v>
      </c>
      <c r="G139" s="222" t="s">
        <v>561</v>
      </c>
      <c r="H139" s="64" t="s">
        <v>384</v>
      </c>
      <c r="I139" s="18">
        <v>2</v>
      </c>
      <c r="J139" s="41">
        <v>8000</v>
      </c>
      <c r="K139" s="215">
        <f t="shared" si="4"/>
        <v>16000</v>
      </c>
      <c r="L139" s="2" t="s">
        <v>908</v>
      </c>
      <c r="M139" s="194" t="s">
        <v>367</v>
      </c>
    </row>
    <row r="140" spans="1:13" ht="38.25">
      <c r="A140" s="60" t="s">
        <v>360</v>
      </c>
      <c r="B140" s="64">
        <v>20199</v>
      </c>
      <c r="C140" s="63" t="s">
        <v>64</v>
      </c>
      <c r="D140" s="63" t="s">
        <v>562</v>
      </c>
      <c r="E140" s="106">
        <v>10191509</v>
      </c>
      <c r="F140" s="106">
        <v>92015254</v>
      </c>
      <c r="G140" s="222" t="s">
        <v>563</v>
      </c>
      <c r="H140" s="64" t="s">
        <v>384</v>
      </c>
      <c r="I140" s="18">
        <v>2</v>
      </c>
      <c r="J140" s="41">
        <v>7246</v>
      </c>
      <c r="K140" s="215">
        <f t="shared" si="4"/>
        <v>14492</v>
      </c>
      <c r="L140" s="2" t="s">
        <v>908</v>
      </c>
      <c r="M140" s="194" t="s">
        <v>367</v>
      </c>
    </row>
    <row r="141" spans="1:13" ht="38.25">
      <c r="A141" s="60" t="s">
        <v>360</v>
      </c>
      <c r="B141" s="64">
        <v>20199</v>
      </c>
      <c r="C141" s="63" t="s">
        <v>64</v>
      </c>
      <c r="D141" s="228" t="s">
        <v>562</v>
      </c>
      <c r="E141" s="72">
        <v>10191515</v>
      </c>
      <c r="F141" s="72">
        <v>92136291</v>
      </c>
      <c r="G141" s="229" t="s">
        <v>564</v>
      </c>
      <c r="H141" s="64" t="s">
        <v>379</v>
      </c>
      <c r="I141" s="11">
        <v>42</v>
      </c>
      <c r="J141" s="216">
        <v>6875</v>
      </c>
      <c r="K141" s="215">
        <f t="shared" si="4"/>
        <v>288750</v>
      </c>
      <c r="L141" s="2" t="s">
        <v>908</v>
      </c>
      <c r="M141" s="194" t="s">
        <v>367</v>
      </c>
    </row>
    <row r="142" spans="1:13" ht="56.25">
      <c r="A142" s="60" t="s">
        <v>360</v>
      </c>
      <c r="B142" s="64">
        <v>20199</v>
      </c>
      <c r="C142" s="63" t="s">
        <v>64</v>
      </c>
      <c r="D142" s="63" t="s">
        <v>565</v>
      </c>
      <c r="E142" s="75">
        <v>10191509</v>
      </c>
      <c r="F142" s="75">
        <v>92080304</v>
      </c>
      <c r="G142" s="222" t="s">
        <v>566</v>
      </c>
      <c r="H142" s="64" t="s">
        <v>384</v>
      </c>
      <c r="I142" s="11">
        <v>3</v>
      </c>
      <c r="J142" s="216">
        <v>7844</v>
      </c>
      <c r="K142" s="215">
        <f t="shared" si="4"/>
        <v>23532</v>
      </c>
      <c r="L142" s="2" t="s">
        <v>908</v>
      </c>
      <c r="M142" s="194" t="s">
        <v>367</v>
      </c>
    </row>
    <row r="143" spans="1:13" ht="56.25">
      <c r="A143" s="60" t="s">
        <v>360</v>
      </c>
      <c r="B143" s="64">
        <v>20199</v>
      </c>
      <c r="C143" s="63" t="s">
        <v>64</v>
      </c>
      <c r="D143" s="230" t="s">
        <v>567</v>
      </c>
      <c r="E143" s="65">
        <v>10191516</v>
      </c>
      <c r="F143" s="65">
        <v>92079620</v>
      </c>
      <c r="G143" s="222" t="s">
        <v>568</v>
      </c>
      <c r="H143" s="64" t="s">
        <v>384</v>
      </c>
      <c r="I143" s="11">
        <v>10</v>
      </c>
      <c r="J143" s="216">
        <v>4371</v>
      </c>
      <c r="K143" s="215">
        <f t="shared" si="4"/>
        <v>43710</v>
      </c>
      <c r="L143" s="2" t="s">
        <v>908</v>
      </c>
      <c r="M143" s="194" t="s">
        <v>367</v>
      </c>
    </row>
    <row r="144" spans="1:13" ht="78.75">
      <c r="A144" s="60" t="s">
        <v>360</v>
      </c>
      <c r="B144" s="64">
        <v>20199</v>
      </c>
      <c r="C144" s="63" t="s">
        <v>64</v>
      </c>
      <c r="D144" s="63" t="s">
        <v>569</v>
      </c>
      <c r="E144" s="65">
        <v>10191510</v>
      </c>
      <c r="F144" s="65">
        <v>92079572</v>
      </c>
      <c r="G144" s="222" t="s">
        <v>570</v>
      </c>
      <c r="H144" s="64" t="s">
        <v>384</v>
      </c>
      <c r="I144" s="11">
        <v>30</v>
      </c>
      <c r="J144" s="216">
        <v>12495</v>
      </c>
      <c r="K144" s="215">
        <f t="shared" si="4"/>
        <v>374850</v>
      </c>
      <c r="L144" s="2" t="s">
        <v>908</v>
      </c>
      <c r="M144" s="194" t="s">
        <v>367</v>
      </c>
    </row>
    <row r="145" spans="1:13" ht="56.25">
      <c r="A145" s="60" t="s">
        <v>360</v>
      </c>
      <c r="B145" s="64">
        <v>20199</v>
      </c>
      <c r="C145" s="63" t="s">
        <v>64</v>
      </c>
      <c r="D145" s="63" t="s">
        <v>571</v>
      </c>
      <c r="E145" s="63" t="s">
        <v>572</v>
      </c>
      <c r="F145" s="63" t="s">
        <v>573</v>
      </c>
      <c r="G145" s="77" t="s">
        <v>574</v>
      </c>
      <c r="H145" s="64" t="s">
        <v>384</v>
      </c>
      <c r="I145" s="11">
        <v>3</v>
      </c>
      <c r="J145" s="216">
        <v>6200</v>
      </c>
      <c r="K145" s="215">
        <f t="shared" si="4"/>
        <v>18600</v>
      </c>
      <c r="L145" s="2" t="s">
        <v>908</v>
      </c>
      <c r="M145" s="194" t="s">
        <v>367</v>
      </c>
    </row>
    <row r="146" spans="1:13" ht="38.25">
      <c r="A146" s="60" t="s">
        <v>360</v>
      </c>
      <c r="B146" s="64">
        <v>20199</v>
      </c>
      <c r="C146" s="77">
        <v>215</v>
      </c>
      <c r="D146" s="77" t="s">
        <v>34</v>
      </c>
      <c r="E146" s="65">
        <v>51471602</v>
      </c>
      <c r="F146" s="65">
        <v>92084994</v>
      </c>
      <c r="G146" s="18" t="s">
        <v>575</v>
      </c>
      <c r="H146" s="64" t="s">
        <v>384</v>
      </c>
      <c r="I146" s="18">
        <v>14</v>
      </c>
      <c r="J146" s="41">
        <v>3713</v>
      </c>
      <c r="K146" s="215">
        <f t="shared" si="4"/>
        <v>51982</v>
      </c>
      <c r="L146" s="2" t="s">
        <v>908</v>
      </c>
      <c r="M146" s="194" t="s">
        <v>367</v>
      </c>
    </row>
    <row r="147" spans="1:13" ht="45">
      <c r="A147" s="60" t="s">
        <v>360</v>
      </c>
      <c r="B147" s="64">
        <v>20199</v>
      </c>
      <c r="C147" s="63">
        <v>900</v>
      </c>
      <c r="D147" s="63" t="s">
        <v>576</v>
      </c>
      <c r="E147" s="63" t="s">
        <v>577</v>
      </c>
      <c r="F147" s="63" t="s">
        <v>578</v>
      </c>
      <c r="G147" s="77" t="s">
        <v>579</v>
      </c>
      <c r="H147" s="64" t="s">
        <v>384</v>
      </c>
      <c r="I147" s="11">
        <v>108</v>
      </c>
      <c r="J147" s="214">
        <v>4456</v>
      </c>
      <c r="K147" s="215">
        <f t="shared" si="4"/>
        <v>481248</v>
      </c>
      <c r="L147" s="2" t="s">
        <v>908</v>
      </c>
      <c r="M147" s="194" t="s">
        <v>367</v>
      </c>
    </row>
    <row r="148" spans="1:13" ht="38.25">
      <c r="A148" s="60" t="s">
        <v>360</v>
      </c>
      <c r="B148" s="64">
        <v>20199</v>
      </c>
      <c r="C148" s="63" t="s">
        <v>38</v>
      </c>
      <c r="D148" s="63" t="s">
        <v>580</v>
      </c>
      <c r="E148" s="63" t="s">
        <v>581</v>
      </c>
      <c r="F148" s="63" t="s">
        <v>582</v>
      </c>
      <c r="G148" s="77" t="s">
        <v>583</v>
      </c>
      <c r="H148" s="64" t="s">
        <v>379</v>
      </c>
      <c r="I148" s="11">
        <v>21</v>
      </c>
      <c r="J148" s="214">
        <v>1660</v>
      </c>
      <c r="K148" s="215">
        <f t="shared" si="4"/>
        <v>34860</v>
      </c>
      <c r="L148" s="2" t="s">
        <v>908</v>
      </c>
      <c r="M148" s="194" t="s">
        <v>367</v>
      </c>
    </row>
    <row r="149" spans="1:13" ht="56.25">
      <c r="A149" s="60" t="s">
        <v>360</v>
      </c>
      <c r="B149" s="64">
        <v>20202</v>
      </c>
      <c r="C149" s="63" t="s">
        <v>51</v>
      </c>
      <c r="D149" s="63" t="s">
        <v>43</v>
      </c>
      <c r="E149" s="42">
        <v>10152001</v>
      </c>
      <c r="F149" s="42">
        <v>92082996</v>
      </c>
      <c r="G149" s="77" t="s">
        <v>584</v>
      </c>
      <c r="H149" s="64" t="s">
        <v>492</v>
      </c>
      <c r="I149" s="11">
        <v>80</v>
      </c>
      <c r="J149" s="214">
        <v>2500</v>
      </c>
      <c r="K149" s="215">
        <f t="shared" si="4"/>
        <v>200000</v>
      </c>
      <c r="L149" s="2" t="s">
        <v>908</v>
      </c>
      <c r="M149" s="194" t="s">
        <v>367</v>
      </c>
    </row>
    <row r="150" spans="1:13" ht="38.25">
      <c r="A150" s="60" t="s">
        <v>360</v>
      </c>
      <c r="B150" s="64">
        <v>20202</v>
      </c>
      <c r="C150" s="63" t="s">
        <v>51</v>
      </c>
      <c r="D150" s="63" t="s">
        <v>43</v>
      </c>
      <c r="E150" s="42">
        <v>10151704</v>
      </c>
      <c r="F150" s="42">
        <v>92045154</v>
      </c>
      <c r="G150" s="77" t="s">
        <v>585</v>
      </c>
      <c r="H150" s="64" t="s">
        <v>379</v>
      </c>
      <c r="I150" s="11">
        <v>40</v>
      </c>
      <c r="J150" s="214">
        <v>21012</v>
      </c>
      <c r="K150" s="215">
        <f t="shared" si="4"/>
        <v>840480</v>
      </c>
      <c r="L150" s="2" t="s">
        <v>908</v>
      </c>
      <c r="M150" s="194" t="s">
        <v>367</v>
      </c>
    </row>
    <row r="151" spans="1:13" ht="38.25">
      <c r="A151" s="60" t="s">
        <v>360</v>
      </c>
      <c r="B151" s="64">
        <v>20202</v>
      </c>
      <c r="C151" s="63" t="s">
        <v>51</v>
      </c>
      <c r="D151" s="63" t="s">
        <v>43</v>
      </c>
      <c r="E151" s="42">
        <v>10151515</v>
      </c>
      <c r="F151" s="42">
        <v>92082628</v>
      </c>
      <c r="G151" s="77" t="s">
        <v>586</v>
      </c>
      <c r="H151" s="64" t="s">
        <v>379</v>
      </c>
      <c r="I151" s="11">
        <v>7</v>
      </c>
      <c r="J151" s="214">
        <v>152852</v>
      </c>
      <c r="K151" s="215">
        <f t="shared" si="4"/>
        <v>1069964</v>
      </c>
      <c r="L151" s="2" t="s">
        <v>908</v>
      </c>
      <c r="M151" s="194" t="s">
        <v>367</v>
      </c>
    </row>
    <row r="152" spans="1:13" ht="38.25">
      <c r="A152" s="60" t="s">
        <v>360</v>
      </c>
      <c r="B152" s="64">
        <v>20202</v>
      </c>
      <c r="C152" s="63" t="s">
        <v>51</v>
      </c>
      <c r="D152" s="63" t="s">
        <v>43</v>
      </c>
      <c r="E152" s="42">
        <v>10151526</v>
      </c>
      <c r="F152" s="42">
        <v>92083000</v>
      </c>
      <c r="G152" s="77" t="s">
        <v>587</v>
      </c>
      <c r="H152" s="162" t="s">
        <v>915</v>
      </c>
      <c r="I152" s="11">
        <v>50000</v>
      </c>
      <c r="J152" s="214">
        <v>7</v>
      </c>
      <c r="K152" s="215">
        <f t="shared" si="4"/>
        <v>350000</v>
      </c>
      <c r="L152" s="2" t="s">
        <v>908</v>
      </c>
      <c r="M152" s="194" t="s">
        <v>367</v>
      </c>
    </row>
    <row r="153" spans="1:13" ht="38.25">
      <c r="A153" s="60" t="s">
        <v>360</v>
      </c>
      <c r="B153" s="64">
        <v>20202</v>
      </c>
      <c r="C153" s="63" t="s">
        <v>51</v>
      </c>
      <c r="D153" s="63" t="s">
        <v>43</v>
      </c>
      <c r="E153" s="42">
        <v>10151501</v>
      </c>
      <c r="F153" s="42">
        <v>92082993</v>
      </c>
      <c r="G153" s="77" t="s">
        <v>588</v>
      </c>
      <c r="H153" s="64" t="s">
        <v>379</v>
      </c>
      <c r="I153" s="11">
        <v>40</v>
      </c>
      <c r="J153" s="214">
        <v>5923</v>
      </c>
      <c r="K153" s="215">
        <f t="shared" si="4"/>
        <v>236920</v>
      </c>
      <c r="L153" s="2" t="s">
        <v>908</v>
      </c>
      <c r="M153" s="194" t="s">
        <v>367</v>
      </c>
    </row>
    <row r="154" spans="1:13" ht="38.25">
      <c r="A154" s="60" t="s">
        <v>360</v>
      </c>
      <c r="B154" s="64">
        <v>20202</v>
      </c>
      <c r="C154" s="63" t="s">
        <v>51</v>
      </c>
      <c r="D154" s="63" t="s">
        <v>43</v>
      </c>
      <c r="E154" s="42">
        <v>10151522</v>
      </c>
      <c r="F154" s="42">
        <v>92082639</v>
      </c>
      <c r="G154" s="77" t="s">
        <v>589</v>
      </c>
      <c r="H154" s="64" t="s">
        <v>379</v>
      </c>
      <c r="I154" s="11">
        <v>3</v>
      </c>
      <c r="J154" s="214">
        <v>29437</v>
      </c>
      <c r="K154" s="215">
        <f t="shared" si="4"/>
        <v>88311</v>
      </c>
      <c r="L154" s="2" t="s">
        <v>908</v>
      </c>
      <c r="M154" s="194" t="s">
        <v>367</v>
      </c>
    </row>
    <row r="155" spans="1:13" ht="38.25">
      <c r="A155" s="60" t="s">
        <v>360</v>
      </c>
      <c r="B155" s="64">
        <v>20202</v>
      </c>
      <c r="C155" s="63" t="s">
        <v>51</v>
      </c>
      <c r="D155" s="63" t="s">
        <v>43</v>
      </c>
      <c r="E155" s="42">
        <v>10151805</v>
      </c>
      <c r="F155" s="42">
        <v>92082995</v>
      </c>
      <c r="G155" s="77" t="s">
        <v>590</v>
      </c>
      <c r="H155" s="64" t="s">
        <v>379</v>
      </c>
      <c r="I155" s="11">
        <v>95</v>
      </c>
      <c r="J155" s="214">
        <v>8755</v>
      </c>
      <c r="K155" s="215">
        <f t="shared" si="4"/>
        <v>831725</v>
      </c>
      <c r="L155" s="2" t="s">
        <v>908</v>
      </c>
      <c r="M155" s="194" t="s">
        <v>367</v>
      </c>
    </row>
    <row r="156" spans="1:13" ht="38.25">
      <c r="A156" s="60" t="s">
        <v>360</v>
      </c>
      <c r="B156" s="64">
        <v>20202</v>
      </c>
      <c r="C156" s="63" t="s">
        <v>51</v>
      </c>
      <c r="D156" s="63" t="s">
        <v>43</v>
      </c>
      <c r="E156" s="42">
        <v>10151530</v>
      </c>
      <c r="F156" s="42">
        <v>92082998</v>
      </c>
      <c r="G156" s="77" t="s">
        <v>591</v>
      </c>
      <c r="H156" s="64" t="s">
        <v>379</v>
      </c>
      <c r="I156" s="11">
        <v>0.5</v>
      </c>
      <c r="J156" s="214">
        <v>33390</v>
      </c>
      <c r="K156" s="215">
        <f t="shared" si="4"/>
        <v>16695</v>
      </c>
      <c r="L156" s="2" t="s">
        <v>908</v>
      </c>
      <c r="M156" s="194" t="s">
        <v>367</v>
      </c>
    </row>
    <row r="157" spans="1:13" ht="38.25">
      <c r="A157" s="60" t="s">
        <v>360</v>
      </c>
      <c r="B157" s="64">
        <v>20202</v>
      </c>
      <c r="C157" s="63" t="s">
        <v>51</v>
      </c>
      <c r="D157" s="63" t="s">
        <v>43</v>
      </c>
      <c r="E157" s="42">
        <v>10151518</v>
      </c>
      <c r="F157" s="42">
        <v>92082636</v>
      </c>
      <c r="G157" s="77" t="s">
        <v>592</v>
      </c>
      <c r="H157" s="64" t="s">
        <v>593</v>
      </c>
      <c r="I157" s="209">
        <v>5000</v>
      </c>
      <c r="J157" s="214">
        <v>98</v>
      </c>
      <c r="K157" s="215">
        <f t="shared" si="4"/>
        <v>490000</v>
      </c>
      <c r="L157" s="2" t="s">
        <v>908</v>
      </c>
      <c r="M157" s="194" t="s">
        <v>367</v>
      </c>
    </row>
    <row r="158" spans="1:13" ht="38.25">
      <c r="A158" s="60" t="s">
        <v>360</v>
      </c>
      <c r="B158" s="64">
        <v>20202</v>
      </c>
      <c r="C158" s="63" t="s">
        <v>51</v>
      </c>
      <c r="D158" s="63" t="s">
        <v>43</v>
      </c>
      <c r="E158" s="42">
        <v>10151504</v>
      </c>
      <c r="F158" s="42">
        <v>92082621</v>
      </c>
      <c r="G158" s="77" t="s">
        <v>594</v>
      </c>
      <c r="H158" s="64" t="s">
        <v>593</v>
      </c>
      <c r="I158" s="209">
        <v>22000</v>
      </c>
      <c r="J158" s="214">
        <v>62</v>
      </c>
      <c r="K158" s="215">
        <f t="shared" si="4"/>
        <v>1364000</v>
      </c>
      <c r="L158" s="2" t="s">
        <v>908</v>
      </c>
      <c r="M158" s="194" t="s">
        <v>367</v>
      </c>
    </row>
    <row r="159" spans="1:13" ht="38.25">
      <c r="A159" s="60" t="s">
        <v>360</v>
      </c>
      <c r="B159" s="64">
        <v>20202</v>
      </c>
      <c r="C159" s="63" t="s">
        <v>51</v>
      </c>
      <c r="D159" s="63" t="s">
        <v>43</v>
      </c>
      <c r="E159" s="42">
        <v>10151507</v>
      </c>
      <c r="F159" s="42">
        <v>92083001</v>
      </c>
      <c r="G159" s="77" t="s">
        <v>595</v>
      </c>
      <c r="H159" s="64" t="s">
        <v>593</v>
      </c>
      <c r="I159" s="209">
        <v>6000</v>
      </c>
      <c r="J159" s="214">
        <v>7</v>
      </c>
      <c r="K159" s="215">
        <f t="shared" si="4"/>
        <v>42000</v>
      </c>
      <c r="L159" s="2" t="s">
        <v>908</v>
      </c>
      <c r="M159" s="194" t="s">
        <v>367</v>
      </c>
    </row>
    <row r="160" spans="1:13" ht="38.25">
      <c r="A160" s="60" t="s">
        <v>360</v>
      </c>
      <c r="B160" s="64">
        <v>20202</v>
      </c>
      <c r="C160" s="63" t="s">
        <v>51</v>
      </c>
      <c r="D160" s="63" t="s">
        <v>43</v>
      </c>
      <c r="E160" s="42">
        <v>10151512</v>
      </c>
      <c r="F160" s="42">
        <v>92082622</v>
      </c>
      <c r="G160" s="77" t="s">
        <v>596</v>
      </c>
      <c r="H160" s="64" t="s">
        <v>379</v>
      </c>
      <c r="I160" s="209">
        <v>8</v>
      </c>
      <c r="J160" s="214">
        <v>41375</v>
      </c>
      <c r="K160" s="215">
        <f t="shared" si="4"/>
        <v>331000</v>
      </c>
      <c r="L160" s="2" t="s">
        <v>908</v>
      </c>
      <c r="M160" s="194" t="s">
        <v>367</v>
      </c>
    </row>
    <row r="161" spans="1:13" ht="38.25">
      <c r="A161" s="60" t="s">
        <v>360</v>
      </c>
      <c r="B161" s="64">
        <v>20202</v>
      </c>
      <c r="C161" s="63" t="s">
        <v>51</v>
      </c>
      <c r="D161" s="63" t="s">
        <v>43</v>
      </c>
      <c r="E161" s="42">
        <v>10151503</v>
      </c>
      <c r="F161" s="42">
        <v>92082620</v>
      </c>
      <c r="G161" s="77" t="s">
        <v>597</v>
      </c>
      <c r="H161" s="64" t="s">
        <v>379</v>
      </c>
      <c r="I161" s="11">
        <v>1.9</v>
      </c>
      <c r="J161" s="214">
        <v>128000</v>
      </c>
      <c r="K161" s="215">
        <f t="shared" si="4"/>
        <v>243200</v>
      </c>
      <c r="L161" s="2" t="s">
        <v>908</v>
      </c>
      <c r="M161" s="194" t="s">
        <v>367</v>
      </c>
    </row>
    <row r="162" spans="1:13" ht="38.25">
      <c r="A162" s="60" t="s">
        <v>360</v>
      </c>
      <c r="B162" s="64">
        <v>20202</v>
      </c>
      <c r="C162" s="63" t="s">
        <v>51</v>
      </c>
      <c r="D162" s="63" t="s">
        <v>43</v>
      </c>
      <c r="E162" s="42">
        <v>10151502</v>
      </c>
      <c r="F162" s="42">
        <v>92082619</v>
      </c>
      <c r="G162" s="77" t="s">
        <v>598</v>
      </c>
      <c r="H162" s="64" t="s">
        <v>379</v>
      </c>
      <c r="I162" s="11">
        <v>3</v>
      </c>
      <c r="J162" s="214">
        <v>52530</v>
      </c>
      <c r="K162" s="215">
        <f t="shared" si="4"/>
        <v>157590</v>
      </c>
      <c r="L162" s="2" t="s">
        <v>908</v>
      </c>
      <c r="M162" s="194" t="s">
        <v>367</v>
      </c>
    </row>
    <row r="163" spans="1:13" ht="38.25">
      <c r="A163" s="60" t="s">
        <v>360</v>
      </c>
      <c r="B163" s="64">
        <v>20202</v>
      </c>
      <c r="C163" s="63" t="s">
        <v>51</v>
      </c>
      <c r="D163" s="63" t="s">
        <v>43</v>
      </c>
      <c r="E163" s="42">
        <v>10151609</v>
      </c>
      <c r="F163" s="42">
        <v>92082995</v>
      </c>
      <c r="G163" s="77" t="s">
        <v>599</v>
      </c>
      <c r="H163" s="64" t="s">
        <v>379</v>
      </c>
      <c r="I163" s="11">
        <v>24</v>
      </c>
      <c r="J163" s="214">
        <v>4500</v>
      </c>
      <c r="K163" s="215">
        <f>I163*J163</f>
        <v>108000</v>
      </c>
      <c r="L163" s="2" t="s">
        <v>908</v>
      </c>
      <c r="M163" s="194" t="s">
        <v>367</v>
      </c>
    </row>
    <row r="164" spans="1:13" ht="38.25">
      <c r="A164" s="60" t="s">
        <v>360</v>
      </c>
      <c r="B164" s="64">
        <v>20202</v>
      </c>
      <c r="C164" s="63" t="s">
        <v>51</v>
      </c>
      <c r="D164" s="63" t="s">
        <v>43</v>
      </c>
      <c r="E164" s="42">
        <v>10151599</v>
      </c>
      <c r="F164" s="42">
        <v>92082633</v>
      </c>
      <c r="G164" s="77" t="s">
        <v>601</v>
      </c>
      <c r="H164" s="64" t="s">
        <v>379</v>
      </c>
      <c r="I164" s="11">
        <v>0.2</v>
      </c>
      <c r="J164" s="214">
        <v>110000</v>
      </c>
      <c r="K164" s="215">
        <f t="shared" si="4"/>
        <v>22000</v>
      </c>
      <c r="L164" s="2" t="s">
        <v>908</v>
      </c>
      <c r="M164" s="194" t="s">
        <v>367</v>
      </c>
    </row>
    <row r="165" spans="1:13" ht="38.25">
      <c r="A165" s="60" t="s">
        <v>360</v>
      </c>
      <c r="B165" s="64">
        <v>20202</v>
      </c>
      <c r="C165" s="63" t="s">
        <v>51</v>
      </c>
      <c r="D165" s="63" t="s">
        <v>43</v>
      </c>
      <c r="E165" s="42">
        <v>10151532</v>
      </c>
      <c r="F165" s="42">
        <v>92082624</v>
      </c>
      <c r="G165" s="77" t="s">
        <v>602</v>
      </c>
      <c r="H165" s="64" t="s">
        <v>379</v>
      </c>
      <c r="I165" s="11">
        <v>7</v>
      </c>
      <c r="J165" s="41">
        <v>10000</v>
      </c>
      <c r="K165" s="215">
        <f t="shared" si="4"/>
        <v>70000</v>
      </c>
      <c r="L165" s="2" t="s">
        <v>908</v>
      </c>
      <c r="M165" s="194" t="s">
        <v>367</v>
      </c>
    </row>
    <row r="166" spans="1:13" ht="38.25">
      <c r="A166" s="60" t="s">
        <v>360</v>
      </c>
      <c r="B166" s="64">
        <v>20202</v>
      </c>
      <c r="C166" s="63" t="s">
        <v>51</v>
      </c>
      <c r="D166" s="63" t="s">
        <v>43</v>
      </c>
      <c r="E166" s="42">
        <v>10151532</v>
      </c>
      <c r="F166" s="42">
        <v>92078646</v>
      </c>
      <c r="G166" s="77" t="s">
        <v>603</v>
      </c>
      <c r="H166" s="162" t="s">
        <v>915</v>
      </c>
      <c r="I166" s="11">
        <v>1000</v>
      </c>
      <c r="J166" s="41">
        <v>42</v>
      </c>
      <c r="K166" s="215">
        <f t="shared" si="4"/>
        <v>42000</v>
      </c>
      <c r="L166" s="2" t="s">
        <v>908</v>
      </c>
      <c r="M166" s="194" t="s">
        <v>367</v>
      </c>
    </row>
    <row r="167" spans="1:13" ht="38.25">
      <c r="A167" s="60" t="s">
        <v>360</v>
      </c>
      <c r="B167" s="64">
        <v>20204</v>
      </c>
      <c r="C167" s="63" t="s">
        <v>604</v>
      </c>
      <c r="D167" s="63" t="s">
        <v>200</v>
      </c>
      <c r="E167" s="42">
        <v>10121604</v>
      </c>
      <c r="F167" s="42">
        <v>92019524</v>
      </c>
      <c r="G167" s="77" t="s">
        <v>605</v>
      </c>
      <c r="H167" s="64" t="s">
        <v>379</v>
      </c>
      <c r="I167" s="11">
        <v>198260</v>
      </c>
      <c r="J167" s="214">
        <v>276</v>
      </c>
      <c r="K167" s="215">
        <f t="shared" si="4"/>
        <v>54719760</v>
      </c>
      <c r="L167" s="2" t="s">
        <v>908</v>
      </c>
      <c r="M167" s="194" t="s">
        <v>367</v>
      </c>
    </row>
    <row r="168" spans="1:13" ht="38.25">
      <c r="A168" s="60" t="s">
        <v>360</v>
      </c>
      <c r="B168" s="64">
        <v>20204</v>
      </c>
      <c r="C168" s="63" t="s">
        <v>604</v>
      </c>
      <c r="D168" s="63" t="s">
        <v>200</v>
      </c>
      <c r="E168" s="42">
        <v>10121604</v>
      </c>
      <c r="F168" s="42">
        <v>92019522</v>
      </c>
      <c r="G168" s="77" t="s">
        <v>606</v>
      </c>
      <c r="H168" s="64" t="s">
        <v>379</v>
      </c>
      <c r="I168" s="11">
        <v>30176</v>
      </c>
      <c r="J168" s="214">
        <v>286</v>
      </c>
      <c r="K168" s="215">
        <f t="shared" si="4"/>
        <v>8630336</v>
      </c>
      <c r="L168" s="2" t="s">
        <v>908</v>
      </c>
      <c r="M168" s="194" t="s">
        <v>367</v>
      </c>
    </row>
    <row r="169" spans="1:13" ht="38.25">
      <c r="A169" s="60" t="s">
        <v>360</v>
      </c>
      <c r="B169" s="64">
        <v>20204</v>
      </c>
      <c r="C169" s="63" t="s">
        <v>604</v>
      </c>
      <c r="D169" s="63" t="s">
        <v>200</v>
      </c>
      <c r="E169" s="42">
        <v>10121604</v>
      </c>
      <c r="F169" s="42">
        <v>92085381</v>
      </c>
      <c r="G169" s="77" t="s">
        <v>607</v>
      </c>
      <c r="H169" s="64" t="s">
        <v>379</v>
      </c>
      <c r="I169" s="11">
        <v>9965</v>
      </c>
      <c r="J169" s="41">
        <v>308</v>
      </c>
      <c r="K169" s="215">
        <f t="shared" si="4"/>
        <v>3069220</v>
      </c>
      <c r="L169" s="2" t="s">
        <v>908</v>
      </c>
      <c r="M169" s="194" t="s">
        <v>367</v>
      </c>
    </row>
    <row r="170" spans="1:13" ht="38.25">
      <c r="A170" s="60" t="s">
        <v>360</v>
      </c>
      <c r="B170" s="64">
        <v>20204</v>
      </c>
      <c r="C170" s="63" t="s">
        <v>604</v>
      </c>
      <c r="D170" s="63" t="s">
        <v>55</v>
      </c>
      <c r="E170" s="42">
        <v>50192403</v>
      </c>
      <c r="F170" s="42">
        <v>92032761</v>
      </c>
      <c r="G170" s="77" t="s">
        <v>608</v>
      </c>
      <c r="H170" s="64" t="s">
        <v>379</v>
      </c>
      <c r="I170" s="11">
        <v>19140</v>
      </c>
      <c r="J170" s="214">
        <v>164</v>
      </c>
      <c r="K170" s="215">
        <f t="shared" si="4"/>
        <v>3138960</v>
      </c>
      <c r="L170" s="2" t="s">
        <v>908</v>
      </c>
      <c r="M170" s="194" t="s">
        <v>367</v>
      </c>
    </row>
    <row r="171" spans="1:13" ht="38.25">
      <c r="A171" s="60" t="s">
        <v>360</v>
      </c>
      <c r="B171" s="64">
        <v>20204</v>
      </c>
      <c r="C171" s="63" t="s">
        <v>604</v>
      </c>
      <c r="D171" s="63" t="s">
        <v>43</v>
      </c>
      <c r="E171" s="42">
        <v>10121509</v>
      </c>
      <c r="F171" s="42">
        <v>92107286</v>
      </c>
      <c r="G171" s="77" t="s">
        <v>609</v>
      </c>
      <c r="H171" s="64" t="s">
        <v>379</v>
      </c>
      <c r="I171" s="11">
        <v>1000</v>
      </c>
      <c r="J171" s="214">
        <v>233</v>
      </c>
      <c r="K171" s="215">
        <f t="shared" si="4"/>
        <v>233000</v>
      </c>
      <c r="L171" s="2" t="s">
        <v>908</v>
      </c>
      <c r="M171" s="194" t="s">
        <v>367</v>
      </c>
    </row>
    <row r="172" spans="1:13" ht="38.25">
      <c r="A172" s="60" t="s">
        <v>360</v>
      </c>
      <c r="B172" s="64">
        <v>20204</v>
      </c>
      <c r="C172" s="63" t="s">
        <v>604</v>
      </c>
      <c r="D172" s="63" t="s">
        <v>43</v>
      </c>
      <c r="E172" s="42">
        <v>10121509</v>
      </c>
      <c r="F172" s="42">
        <v>92159475</v>
      </c>
      <c r="G172" s="77" t="s">
        <v>610</v>
      </c>
      <c r="H172" s="64" t="s">
        <v>379</v>
      </c>
      <c r="I172" s="11">
        <v>1782</v>
      </c>
      <c r="J172" s="214">
        <v>343</v>
      </c>
      <c r="K172" s="215">
        <f t="shared" si="4"/>
        <v>611226</v>
      </c>
      <c r="L172" s="2" t="s">
        <v>908</v>
      </c>
      <c r="M172" s="194" t="s">
        <v>367</v>
      </c>
    </row>
    <row r="173" spans="1:13" ht="45">
      <c r="A173" s="60" t="s">
        <v>360</v>
      </c>
      <c r="B173" s="64">
        <v>20204</v>
      </c>
      <c r="C173" s="63" t="s">
        <v>604</v>
      </c>
      <c r="D173" s="63" t="s">
        <v>49</v>
      </c>
      <c r="E173" s="42">
        <v>10121505</v>
      </c>
      <c r="F173" s="42">
        <v>92074370</v>
      </c>
      <c r="G173" s="77" t="s">
        <v>611</v>
      </c>
      <c r="H173" s="64" t="s">
        <v>379</v>
      </c>
      <c r="I173" s="11">
        <v>1000</v>
      </c>
      <c r="J173" s="214">
        <v>128</v>
      </c>
      <c r="K173" s="215">
        <f t="shared" si="4"/>
        <v>128000</v>
      </c>
      <c r="L173" s="2" t="s">
        <v>908</v>
      </c>
      <c r="M173" s="194" t="s">
        <v>367</v>
      </c>
    </row>
    <row r="174" spans="1:13" ht="38.25">
      <c r="A174" s="60" t="s">
        <v>360</v>
      </c>
      <c r="B174" s="64">
        <v>20301</v>
      </c>
      <c r="C174" s="63" t="s">
        <v>39</v>
      </c>
      <c r="D174" s="63" t="s">
        <v>612</v>
      </c>
      <c r="E174" s="42">
        <v>31152002</v>
      </c>
      <c r="F174" s="14">
        <v>90016257</v>
      </c>
      <c r="G174" s="77" t="s">
        <v>613</v>
      </c>
      <c r="H174" s="64" t="s">
        <v>614</v>
      </c>
      <c r="I174" s="11">
        <v>170</v>
      </c>
      <c r="J174" s="214">
        <v>19096</v>
      </c>
      <c r="K174" s="215">
        <f t="shared" si="4"/>
        <v>3246320</v>
      </c>
      <c r="L174" s="2" t="s">
        <v>908</v>
      </c>
      <c r="M174" s="194" t="s">
        <v>367</v>
      </c>
    </row>
    <row r="175" spans="1:13" ht="38.25">
      <c r="A175" s="60" t="s">
        <v>360</v>
      </c>
      <c r="B175" s="87">
        <v>20301</v>
      </c>
      <c r="C175" s="77" t="s">
        <v>42</v>
      </c>
      <c r="D175" s="77" t="s">
        <v>615</v>
      </c>
      <c r="E175" s="77" t="s">
        <v>616</v>
      </c>
      <c r="F175" s="42">
        <v>92128667</v>
      </c>
      <c r="G175" s="77" t="s">
        <v>617</v>
      </c>
      <c r="H175" s="64" t="s">
        <v>618</v>
      </c>
      <c r="I175" s="11">
        <v>60</v>
      </c>
      <c r="J175" s="214">
        <v>3200</v>
      </c>
      <c r="K175" s="215">
        <f>I175*J175</f>
        <v>192000</v>
      </c>
      <c r="L175" s="2" t="s">
        <v>908</v>
      </c>
      <c r="M175" s="194" t="s">
        <v>367</v>
      </c>
    </row>
    <row r="176" spans="1:13" ht="56.25">
      <c r="A176" s="60" t="s">
        <v>360</v>
      </c>
      <c r="B176" s="64">
        <v>20301</v>
      </c>
      <c r="C176" s="63">
        <v>170</v>
      </c>
      <c r="D176" s="63" t="s">
        <v>619</v>
      </c>
      <c r="E176" s="65">
        <v>31162404</v>
      </c>
      <c r="F176" s="65">
        <v>92045434</v>
      </c>
      <c r="G176" s="222" t="s">
        <v>620</v>
      </c>
      <c r="H176" s="64" t="s">
        <v>379</v>
      </c>
      <c r="I176" s="209">
        <v>161</v>
      </c>
      <c r="J176" s="214">
        <v>1879</v>
      </c>
      <c r="K176" s="215">
        <f t="shared" si="4"/>
        <v>302519</v>
      </c>
      <c r="L176" s="2" t="s">
        <v>908</v>
      </c>
      <c r="M176" s="194" t="s">
        <v>367</v>
      </c>
    </row>
    <row r="177" spans="1:13" ht="38.25">
      <c r="A177" s="60" t="s">
        <v>360</v>
      </c>
      <c r="B177" s="64">
        <v>20301</v>
      </c>
      <c r="C177" s="63" t="s">
        <v>175</v>
      </c>
      <c r="D177" s="63" t="s">
        <v>46</v>
      </c>
      <c r="E177" s="63" t="s">
        <v>621</v>
      </c>
      <c r="F177" s="63" t="s">
        <v>622</v>
      </c>
      <c r="G177" s="77" t="s">
        <v>623</v>
      </c>
      <c r="H177" s="64" t="s">
        <v>379</v>
      </c>
      <c r="I177" s="209">
        <v>100</v>
      </c>
      <c r="J177" s="214">
        <v>849</v>
      </c>
      <c r="K177" s="215">
        <f t="shared" si="4"/>
        <v>84900</v>
      </c>
      <c r="L177" s="2" t="s">
        <v>908</v>
      </c>
      <c r="M177" s="194" t="s">
        <v>367</v>
      </c>
    </row>
    <row r="178" spans="1:13" ht="38.25">
      <c r="A178" s="60" t="s">
        <v>360</v>
      </c>
      <c r="B178" s="64">
        <v>20301</v>
      </c>
      <c r="C178" s="63" t="s">
        <v>39</v>
      </c>
      <c r="D178" s="63" t="s">
        <v>624</v>
      </c>
      <c r="E178" s="63" t="s">
        <v>625</v>
      </c>
      <c r="F178" s="63" t="s">
        <v>626</v>
      </c>
      <c r="G178" s="77" t="s">
        <v>627</v>
      </c>
      <c r="H178" s="64" t="s">
        <v>379</v>
      </c>
      <c r="I178" s="18">
        <v>135</v>
      </c>
      <c r="J178" s="218">
        <v>955</v>
      </c>
      <c r="K178" s="215">
        <f t="shared" si="4"/>
        <v>128925</v>
      </c>
      <c r="L178" s="2" t="s">
        <v>908</v>
      </c>
      <c r="M178" s="194" t="s">
        <v>367</v>
      </c>
    </row>
    <row r="179" spans="1:13" ht="67.5">
      <c r="A179" s="60" t="s">
        <v>360</v>
      </c>
      <c r="B179" s="64">
        <v>20301</v>
      </c>
      <c r="C179" s="63" t="s">
        <v>39</v>
      </c>
      <c r="D179" s="63" t="s">
        <v>628</v>
      </c>
      <c r="E179" s="65">
        <v>26121540</v>
      </c>
      <c r="F179" s="65">
        <v>92013137</v>
      </c>
      <c r="G179" s="18" t="s">
        <v>629</v>
      </c>
      <c r="H179" s="64" t="s">
        <v>379</v>
      </c>
      <c r="I179" s="18">
        <v>150</v>
      </c>
      <c r="J179" s="218">
        <v>1444</v>
      </c>
      <c r="K179" s="215">
        <f t="shared" si="4"/>
        <v>216600</v>
      </c>
      <c r="L179" s="2" t="s">
        <v>908</v>
      </c>
      <c r="M179" s="194" t="s">
        <v>367</v>
      </c>
    </row>
    <row r="180" spans="1:13" ht="38.25">
      <c r="A180" s="60" t="s">
        <v>360</v>
      </c>
      <c r="B180" s="64">
        <v>20301</v>
      </c>
      <c r="C180" s="77" t="s">
        <v>630</v>
      </c>
      <c r="D180" s="77" t="s">
        <v>371</v>
      </c>
      <c r="E180" s="77" t="s">
        <v>631</v>
      </c>
      <c r="F180" s="77" t="s">
        <v>632</v>
      </c>
      <c r="G180" s="77" t="s">
        <v>633</v>
      </c>
      <c r="H180" s="162" t="s">
        <v>915</v>
      </c>
      <c r="I180" s="210">
        <v>45</v>
      </c>
      <c r="J180" s="218">
        <v>9000</v>
      </c>
      <c r="K180" s="215">
        <f t="shared" si="4"/>
        <v>405000</v>
      </c>
      <c r="L180" s="2" t="s">
        <v>908</v>
      </c>
      <c r="M180" s="194" t="s">
        <v>367</v>
      </c>
    </row>
    <row r="181" spans="1:13" ht="38.25">
      <c r="A181" s="60" t="s">
        <v>360</v>
      </c>
      <c r="B181" s="64">
        <v>20301</v>
      </c>
      <c r="C181" s="77" t="s">
        <v>630</v>
      </c>
      <c r="D181" s="77" t="s">
        <v>30</v>
      </c>
      <c r="E181" s="77" t="s">
        <v>631</v>
      </c>
      <c r="F181" s="77" t="s">
        <v>634</v>
      </c>
      <c r="G181" s="77" t="s">
        <v>635</v>
      </c>
      <c r="H181" s="162" t="s">
        <v>915</v>
      </c>
      <c r="I181" s="210">
        <v>50</v>
      </c>
      <c r="J181" s="218">
        <v>13000</v>
      </c>
      <c r="K181" s="215">
        <f t="shared" si="4"/>
        <v>650000</v>
      </c>
      <c r="L181" s="2" t="s">
        <v>908</v>
      </c>
      <c r="M181" s="194" t="s">
        <v>367</v>
      </c>
    </row>
    <row r="182" spans="1:13" ht="38.25">
      <c r="A182" s="60" t="s">
        <v>360</v>
      </c>
      <c r="B182" s="64">
        <v>20301</v>
      </c>
      <c r="C182" s="63">
        <v>100</v>
      </c>
      <c r="D182" s="63" t="s">
        <v>56</v>
      </c>
      <c r="E182" s="63" t="s">
        <v>636</v>
      </c>
      <c r="F182" s="63" t="s">
        <v>637</v>
      </c>
      <c r="G182" s="77" t="s">
        <v>638</v>
      </c>
      <c r="H182" s="162" t="s">
        <v>915</v>
      </c>
      <c r="I182" s="210">
        <v>80</v>
      </c>
      <c r="J182" s="218">
        <v>13000</v>
      </c>
      <c r="K182" s="215">
        <f>I182*J182</f>
        <v>1040000</v>
      </c>
      <c r="L182" s="2" t="s">
        <v>908</v>
      </c>
      <c r="M182" s="194" t="s">
        <v>367</v>
      </c>
    </row>
    <row r="183" spans="1:13" ht="38.25">
      <c r="A183" s="60" t="s">
        <v>360</v>
      </c>
      <c r="B183" s="64">
        <v>20301</v>
      </c>
      <c r="C183" s="63">
        <v>100</v>
      </c>
      <c r="D183" s="63" t="s">
        <v>639</v>
      </c>
      <c r="E183" s="63" t="s">
        <v>636</v>
      </c>
      <c r="F183" s="63" t="s">
        <v>640</v>
      </c>
      <c r="G183" s="77" t="s">
        <v>641</v>
      </c>
      <c r="H183" s="162" t="s">
        <v>915</v>
      </c>
      <c r="I183" s="18">
        <v>86</v>
      </c>
      <c r="J183" s="218">
        <v>6741</v>
      </c>
      <c r="K183" s="215">
        <f t="shared" si="4"/>
        <v>579726</v>
      </c>
      <c r="L183" s="2" t="s">
        <v>908</v>
      </c>
      <c r="M183" s="194" t="s">
        <v>367</v>
      </c>
    </row>
    <row r="184" spans="1:13" ht="38.25">
      <c r="A184" s="60" t="s">
        <v>360</v>
      </c>
      <c r="B184" s="64">
        <v>20301</v>
      </c>
      <c r="C184" s="63">
        <v>130</v>
      </c>
      <c r="D184" s="63" t="s">
        <v>43</v>
      </c>
      <c r="E184" s="63" t="s">
        <v>642</v>
      </c>
      <c r="F184" s="63" t="s">
        <v>643</v>
      </c>
      <c r="G184" s="77" t="s">
        <v>644</v>
      </c>
      <c r="H184" s="162" t="s">
        <v>915</v>
      </c>
      <c r="I184" s="18">
        <v>2800</v>
      </c>
      <c r="J184" s="218">
        <v>7</v>
      </c>
      <c r="K184" s="215">
        <f t="shared" si="4"/>
        <v>19600</v>
      </c>
      <c r="L184" s="2" t="s">
        <v>908</v>
      </c>
      <c r="M184" s="194" t="s">
        <v>367</v>
      </c>
    </row>
    <row r="185" spans="1:13" ht="38.25">
      <c r="A185" s="60" t="s">
        <v>360</v>
      </c>
      <c r="B185" s="64">
        <v>20301</v>
      </c>
      <c r="C185" s="63">
        <v>160</v>
      </c>
      <c r="D185" s="63" t="s">
        <v>43</v>
      </c>
      <c r="E185" s="114" t="s">
        <v>645</v>
      </c>
      <c r="F185" s="114" t="s">
        <v>646</v>
      </c>
      <c r="G185" s="77" t="s">
        <v>647</v>
      </c>
      <c r="H185" s="162" t="s">
        <v>915</v>
      </c>
      <c r="I185" s="18">
        <v>9</v>
      </c>
      <c r="J185" s="218">
        <v>5596</v>
      </c>
      <c r="K185" s="215">
        <f t="shared" si="4"/>
        <v>50364</v>
      </c>
      <c r="L185" s="2" t="s">
        <v>908</v>
      </c>
      <c r="M185" s="194" t="s">
        <v>367</v>
      </c>
    </row>
    <row r="186" spans="1:13" ht="38.25">
      <c r="A186" s="60" t="s">
        <v>360</v>
      </c>
      <c r="B186" s="231">
        <v>20301</v>
      </c>
      <c r="C186" s="232" t="s">
        <v>38</v>
      </c>
      <c r="D186" s="233" t="s">
        <v>55</v>
      </c>
      <c r="E186" s="72">
        <v>31162702</v>
      </c>
      <c r="F186" s="72">
        <v>92135755</v>
      </c>
      <c r="G186" s="234" t="s">
        <v>648</v>
      </c>
      <c r="H186" s="162" t="s">
        <v>915</v>
      </c>
      <c r="I186" s="18">
        <v>50</v>
      </c>
      <c r="J186" s="218">
        <v>2201</v>
      </c>
      <c r="K186" s="215">
        <f t="shared" si="4"/>
        <v>110050</v>
      </c>
      <c r="L186" s="2" t="s">
        <v>908</v>
      </c>
      <c r="M186" s="194" t="s">
        <v>367</v>
      </c>
    </row>
    <row r="187" spans="1:13" ht="38.25">
      <c r="A187" s="60" t="s">
        <v>360</v>
      </c>
      <c r="B187" s="64">
        <v>20301</v>
      </c>
      <c r="C187" s="63">
        <v>175</v>
      </c>
      <c r="D187" s="63" t="s">
        <v>650</v>
      </c>
      <c r="E187" s="119" t="s">
        <v>651</v>
      </c>
      <c r="F187" s="119" t="s">
        <v>652</v>
      </c>
      <c r="G187" s="77" t="s">
        <v>653</v>
      </c>
      <c r="H187" s="162" t="s">
        <v>915</v>
      </c>
      <c r="I187" s="18">
        <v>3200</v>
      </c>
      <c r="J187" s="218">
        <v>24</v>
      </c>
      <c r="K187" s="215">
        <f aca="true" t="shared" si="5" ref="K187:K204">I187*J187</f>
        <v>76800</v>
      </c>
      <c r="L187" s="2" t="s">
        <v>908</v>
      </c>
      <c r="M187" s="194" t="s">
        <v>367</v>
      </c>
    </row>
    <row r="188" spans="1:13" ht="38.25">
      <c r="A188" s="60" t="s">
        <v>360</v>
      </c>
      <c r="B188" s="64">
        <v>20301</v>
      </c>
      <c r="C188" s="63" t="s">
        <v>44</v>
      </c>
      <c r="D188" s="63" t="s">
        <v>57</v>
      </c>
      <c r="E188" s="1">
        <v>30111903</v>
      </c>
      <c r="F188" s="1">
        <v>92128668</v>
      </c>
      <c r="G188" s="77" t="s">
        <v>1003</v>
      </c>
      <c r="H188" s="52" t="s">
        <v>618</v>
      </c>
      <c r="I188" s="18">
        <v>120</v>
      </c>
      <c r="J188" s="218">
        <v>1800</v>
      </c>
      <c r="K188" s="215">
        <f t="shared" si="5"/>
        <v>216000</v>
      </c>
      <c r="L188" s="2" t="s">
        <v>908</v>
      </c>
      <c r="M188" s="194" t="s">
        <v>367</v>
      </c>
    </row>
    <row r="189" spans="1:13" ht="38.25">
      <c r="A189" s="60" t="s">
        <v>360</v>
      </c>
      <c r="B189" s="64">
        <v>20301</v>
      </c>
      <c r="C189" s="63">
        <v>140</v>
      </c>
      <c r="D189" s="63" t="s">
        <v>499</v>
      </c>
      <c r="E189" s="63" t="s">
        <v>655</v>
      </c>
      <c r="F189" s="63" t="s">
        <v>656</v>
      </c>
      <c r="G189" s="77" t="s">
        <v>657</v>
      </c>
      <c r="H189" s="162" t="s">
        <v>915</v>
      </c>
      <c r="I189" s="18">
        <v>10</v>
      </c>
      <c r="J189" s="218">
        <v>2575</v>
      </c>
      <c r="K189" s="215">
        <f t="shared" si="5"/>
        <v>25750</v>
      </c>
      <c r="L189" s="2" t="s">
        <v>908</v>
      </c>
      <c r="M189" s="194" t="s">
        <v>367</v>
      </c>
    </row>
    <row r="190" spans="1:13" ht="38.25">
      <c r="A190" s="60" t="s">
        <v>360</v>
      </c>
      <c r="B190" s="83">
        <v>200301</v>
      </c>
      <c r="C190" s="63">
        <v>180</v>
      </c>
      <c r="D190" s="63" t="s">
        <v>658</v>
      </c>
      <c r="E190" s="119" t="s">
        <v>659</v>
      </c>
      <c r="F190" s="119" t="s">
        <v>660</v>
      </c>
      <c r="G190" s="77" t="s">
        <v>661</v>
      </c>
      <c r="H190" s="64" t="s">
        <v>379</v>
      </c>
      <c r="I190" s="211">
        <v>30</v>
      </c>
      <c r="J190" s="219">
        <v>2758</v>
      </c>
      <c r="K190" s="215">
        <f>J190*I190</f>
        <v>82740</v>
      </c>
      <c r="L190" s="2" t="s">
        <v>908</v>
      </c>
      <c r="M190" s="194" t="s">
        <v>367</v>
      </c>
    </row>
    <row r="191" spans="1:13" ht="38.25">
      <c r="A191" s="60" t="s">
        <v>360</v>
      </c>
      <c r="B191" s="52">
        <v>20302</v>
      </c>
      <c r="C191" s="63">
        <v>230</v>
      </c>
      <c r="D191" s="77" t="s">
        <v>200</v>
      </c>
      <c r="E191" s="77" t="s">
        <v>662</v>
      </c>
      <c r="F191" s="77" t="s">
        <v>663</v>
      </c>
      <c r="G191" s="77" t="s">
        <v>664</v>
      </c>
      <c r="H191" s="64" t="s">
        <v>536</v>
      </c>
      <c r="I191" s="18">
        <v>11</v>
      </c>
      <c r="J191" s="214">
        <v>12000</v>
      </c>
      <c r="K191" s="215">
        <f t="shared" si="5"/>
        <v>132000</v>
      </c>
      <c r="L191" s="2" t="s">
        <v>908</v>
      </c>
      <c r="M191" s="194" t="s">
        <v>367</v>
      </c>
    </row>
    <row r="192" spans="1:13" ht="38.25">
      <c r="A192" s="60" t="s">
        <v>360</v>
      </c>
      <c r="B192" s="52">
        <v>20302</v>
      </c>
      <c r="C192" s="63" t="s">
        <v>604</v>
      </c>
      <c r="D192" s="63" t="s">
        <v>200</v>
      </c>
      <c r="E192" s="63" t="s">
        <v>665</v>
      </c>
      <c r="F192" s="63" t="s">
        <v>666</v>
      </c>
      <c r="G192" s="77" t="s">
        <v>667</v>
      </c>
      <c r="H192" s="64" t="s">
        <v>379</v>
      </c>
      <c r="I192" s="18">
        <v>50</v>
      </c>
      <c r="J192" s="214">
        <v>6019</v>
      </c>
      <c r="K192" s="215">
        <f t="shared" si="5"/>
        <v>300950</v>
      </c>
      <c r="L192" s="2" t="s">
        <v>908</v>
      </c>
      <c r="M192" s="194" t="s">
        <v>367</v>
      </c>
    </row>
    <row r="193" spans="1:13" ht="38.25">
      <c r="A193" s="60" t="s">
        <v>360</v>
      </c>
      <c r="B193" s="64">
        <v>20302</v>
      </c>
      <c r="C193" s="63" t="s">
        <v>669</v>
      </c>
      <c r="D193" s="63" t="s">
        <v>670</v>
      </c>
      <c r="E193" s="63" t="s">
        <v>671</v>
      </c>
      <c r="F193" s="63" t="s">
        <v>672</v>
      </c>
      <c r="G193" s="77" t="s">
        <v>673</v>
      </c>
      <c r="H193" s="64" t="s">
        <v>536</v>
      </c>
      <c r="I193" s="18">
        <v>10</v>
      </c>
      <c r="J193" s="214">
        <v>19096</v>
      </c>
      <c r="K193" s="215">
        <f t="shared" si="5"/>
        <v>190960</v>
      </c>
      <c r="L193" s="2" t="s">
        <v>908</v>
      </c>
      <c r="M193" s="194" t="s">
        <v>367</v>
      </c>
    </row>
    <row r="194" spans="1:13" ht="38.25">
      <c r="A194" s="60" t="s">
        <v>360</v>
      </c>
      <c r="B194" s="64">
        <v>20303</v>
      </c>
      <c r="C194" s="63" t="s">
        <v>39</v>
      </c>
      <c r="D194" s="63" t="s">
        <v>200</v>
      </c>
      <c r="E194" s="63" t="s">
        <v>674</v>
      </c>
      <c r="F194" s="63" t="s">
        <v>675</v>
      </c>
      <c r="G194" s="77" t="s">
        <v>676</v>
      </c>
      <c r="H194" s="162" t="s">
        <v>915</v>
      </c>
      <c r="I194" s="18">
        <v>130</v>
      </c>
      <c r="J194" s="41">
        <v>1732</v>
      </c>
      <c r="K194" s="215">
        <f t="shared" si="5"/>
        <v>225160</v>
      </c>
      <c r="L194" s="2" t="s">
        <v>908</v>
      </c>
      <c r="M194" s="194" t="s">
        <v>367</v>
      </c>
    </row>
    <row r="195" spans="1:13" ht="38.25">
      <c r="A195" s="60" t="s">
        <v>360</v>
      </c>
      <c r="B195" s="64">
        <v>20303</v>
      </c>
      <c r="C195" s="63" t="s">
        <v>604</v>
      </c>
      <c r="D195" s="63" t="s">
        <v>543</v>
      </c>
      <c r="E195" s="63" t="s">
        <v>674</v>
      </c>
      <c r="F195" s="63" t="s">
        <v>678</v>
      </c>
      <c r="G195" s="77" t="s">
        <v>679</v>
      </c>
      <c r="H195" s="162" t="s">
        <v>915</v>
      </c>
      <c r="I195" s="18">
        <v>130</v>
      </c>
      <c r="J195" s="41">
        <v>1732</v>
      </c>
      <c r="K195" s="215">
        <f t="shared" si="5"/>
        <v>225160</v>
      </c>
      <c r="L195" s="2" t="s">
        <v>908</v>
      </c>
      <c r="M195" s="194" t="s">
        <v>367</v>
      </c>
    </row>
    <row r="196" spans="1:13" ht="38.25">
      <c r="A196" s="60" t="s">
        <v>360</v>
      </c>
      <c r="B196" s="64">
        <v>20303</v>
      </c>
      <c r="C196" s="63" t="s">
        <v>39</v>
      </c>
      <c r="D196" s="63" t="s">
        <v>85</v>
      </c>
      <c r="E196" s="63" t="s">
        <v>674</v>
      </c>
      <c r="F196" s="63" t="s">
        <v>680</v>
      </c>
      <c r="G196" s="77" t="s">
        <v>681</v>
      </c>
      <c r="H196" s="64" t="s">
        <v>682</v>
      </c>
      <c r="I196" s="18">
        <v>142</v>
      </c>
      <c r="J196" s="214">
        <v>955</v>
      </c>
      <c r="K196" s="215">
        <f t="shared" si="5"/>
        <v>135610</v>
      </c>
      <c r="L196" s="2" t="s">
        <v>908</v>
      </c>
      <c r="M196" s="194" t="s">
        <v>367</v>
      </c>
    </row>
    <row r="197" spans="1:13" ht="38.25">
      <c r="A197" s="60" t="s">
        <v>360</v>
      </c>
      <c r="B197" s="87">
        <v>20303</v>
      </c>
      <c r="C197" s="77" t="s">
        <v>38</v>
      </c>
      <c r="D197" s="77" t="s">
        <v>200</v>
      </c>
      <c r="E197" s="77" t="s">
        <v>674</v>
      </c>
      <c r="F197" s="77" t="s">
        <v>683</v>
      </c>
      <c r="G197" s="77" t="s">
        <v>684</v>
      </c>
      <c r="H197" s="162" t="s">
        <v>915</v>
      </c>
      <c r="I197" s="18">
        <v>70</v>
      </c>
      <c r="J197" s="214">
        <v>2435</v>
      </c>
      <c r="K197" s="215">
        <f t="shared" si="5"/>
        <v>170450</v>
      </c>
      <c r="L197" s="2" t="s">
        <v>908</v>
      </c>
      <c r="M197" s="194" t="s">
        <v>367</v>
      </c>
    </row>
    <row r="198" spans="1:13" ht="38.25">
      <c r="A198" s="60" t="s">
        <v>360</v>
      </c>
      <c r="B198" s="52">
        <v>20304</v>
      </c>
      <c r="C198" s="63">
        <v>440</v>
      </c>
      <c r="D198" s="63" t="s">
        <v>57</v>
      </c>
      <c r="E198" s="63" t="s">
        <v>685</v>
      </c>
      <c r="F198" s="63" t="s">
        <v>686</v>
      </c>
      <c r="G198" s="77" t="s">
        <v>687</v>
      </c>
      <c r="H198" s="162" t="s">
        <v>915</v>
      </c>
      <c r="I198" s="18">
        <v>15</v>
      </c>
      <c r="J198" s="218">
        <v>2758</v>
      </c>
      <c r="K198" s="215">
        <f t="shared" si="5"/>
        <v>41370</v>
      </c>
      <c r="L198" s="2" t="s">
        <v>908</v>
      </c>
      <c r="M198" s="194" t="s">
        <v>367</v>
      </c>
    </row>
    <row r="199" spans="1:13" ht="38.25">
      <c r="A199" s="60" t="s">
        <v>360</v>
      </c>
      <c r="B199" s="52">
        <v>20304</v>
      </c>
      <c r="C199" s="77" t="s">
        <v>206</v>
      </c>
      <c r="D199" s="77" t="s">
        <v>57</v>
      </c>
      <c r="E199" s="77" t="s">
        <v>688</v>
      </c>
      <c r="F199" s="77" t="s">
        <v>689</v>
      </c>
      <c r="G199" s="77" t="s">
        <v>690</v>
      </c>
      <c r="H199" s="162" t="s">
        <v>915</v>
      </c>
      <c r="I199" s="18">
        <v>15</v>
      </c>
      <c r="J199" s="218">
        <v>2758</v>
      </c>
      <c r="K199" s="215">
        <f t="shared" si="5"/>
        <v>41370</v>
      </c>
      <c r="L199" s="2" t="s">
        <v>908</v>
      </c>
      <c r="M199" s="194" t="s">
        <v>367</v>
      </c>
    </row>
    <row r="200" spans="1:13" ht="38.25">
      <c r="A200" s="60" t="s">
        <v>360</v>
      </c>
      <c r="B200" s="231">
        <v>20304</v>
      </c>
      <c r="C200" s="232" t="s">
        <v>40</v>
      </c>
      <c r="D200" s="232" t="s">
        <v>691</v>
      </c>
      <c r="E200" s="77" t="s">
        <v>692</v>
      </c>
      <c r="F200" s="77" t="s">
        <v>693</v>
      </c>
      <c r="G200" s="77" t="s">
        <v>694</v>
      </c>
      <c r="H200" s="162" t="s">
        <v>915</v>
      </c>
      <c r="I200" s="18">
        <v>2</v>
      </c>
      <c r="J200" s="218">
        <v>8500</v>
      </c>
      <c r="K200" s="215">
        <f t="shared" si="5"/>
        <v>17000</v>
      </c>
      <c r="L200" s="2" t="s">
        <v>908</v>
      </c>
      <c r="M200" s="194" t="s">
        <v>367</v>
      </c>
    </row>
    <row r="201" spans="1:13" ht="38.25">
      <c r="A201" s="60" t="s">
        <v>360</v>
      </c>
      <c r="B201" s="52">
        <v>20304</v>
      </c>
      <c r="C201" s="77" t="s">
        <v>695</v>
      </c>
      <c r="D201" s="77" t="s">
        <v>499</v>
      </c>
      <c r="E201" s="74">
        <v>26121613</v>
      </c>
      <c r="F201" s="74">
        <v>92112692</v>
      </c>
      <c r="G201" s="77" t="s">
        <v>696</v>
      </c>
      <c r="H201" s="52" t="s">
        <v>618</v>
      </c>
      <c r="I201" s="18">
        <v>100</v>
      </c>
      <c r="J201" s="218">
        <v>424</v>
      </c>
      <c r="K201" s="215">
        <f>I201*J201</f>
        <v>42400</v>
      </c>
      <c r="L201" s="2" t="s">
        <v>908</v>
      </c>
      <c r="M201" s="194" t="s">
        <v>367</v>
      </c>
    </row>
    <row r="202" spans="1:13" ht="38.25">
      <c r="A202" s="60" t="s">
        <v>360</v>
      </c>
      <c r="B202" s="52">
        <v>20304</v>
      </c>
      <c r="C202" s="77" t="s">
        <v>695</v>
      </c>
      <c r="D202" s="77" t="s">
        <v>85</v>
      </c>
      <c r="E202" s="123">
        <v>26121613</v>
      </c>
      <c r="F202" s="123">
        <v>92112690</v>
      </c>
      <c r="G202" s="77" t="s">
        <v>697</v>
      </c>
      <c r="H202" s="52" t="s">
        <v>618</v>
      </c>
      <c r="I202" s="18">
        <v>100</v>
      </c>
      <c r="J202" s="218">
        <v>361</v>
      </c>
      <c r="K202" s="215">
        <f t="shared" si="5"/>
        <v>36100</v>
      </c>
      <c r="L202" s="2" t="s">
        <v>908</v>
      </c>
      <c r="M202" s="194" t="s">
        <v>367</v>
      </c>
    </row>
    <row r="203" spans="1:13" ht="67.5">
      <c r="A203" s="60" t="s">
        <v>360</v>
      </c>
      <c r="B203" s="231">
        <v>20304</v>
      </c>
      <c r="C203" s="235">
        <v>195</v>
      </c>
      <c r="D203" s="236" t="s">
        <v>43</v>
      </c>
      <c r="E203" s="72">
        <v>39111521</v>
      </c>
      <c r="F203" s="72">
        <v>92137438</v>
      </c>
      <c r="G203" s="234" t="s">
        <v>698</v>
      </c>
      <c r="H203" s="162" t="s">
        <v>915</v>
      </c>
      <c r="I203" s="18">
        <v>40</v>
      </c>
      <c r="J203" s="218">
        <v>1485</v>
      </c>
      <c r="K203" s="215">
        <f t="shared" si="5"/>
        <v>59400</v>
      </c>
      <c r="L203" s="2" t="s">
        <v>908</v>
      </c>
      <c r="M203" s="194" t="s">
        <v>367</v>
      </c>
    </row>
    <row r="204" spans="1:13" ht="38.25">
      <c r="A204" s="60" t="s">
        <v>360</v>
      </c>
      <c r="B204" s="83">
        <v>20304</v>
      </c>
      <c r="C204" s="77" t="s">
        <v>38</v>
      </c>
      <c r="D204" s="77" t="s">
        <v>699</v>
      </c>
      <c r="E204" s="126" t="s">
        <v>700</v>
      </c>
      <c r="F204" s="126" t="s">
        <v>701</v>
      </c>
      <c r="G204" s="77" t="s">
        <v>702</v>
      </c>
      <c r="H204" s="162" t="s">
        <v>915</v>
      </c>
      <c r="I204" s="18">
        <v>8</v>
      </c>
      <c r="J204" s="218">
        <v>1591</v>
      </c>
      <c r="K204" s="215">
        <f t="shared" si="5"/>
        <v>12728</v>
      </c>
      <c r="L204" s="2" t="s">
        <v>908</v>
      </c>
      <c r="M204" s="194" t="s">
        <v>367</v>
      </c>
    </row>
    <row r="205" spans="1:13" ht="38.25">
      <c r="A205" s="60" t="s">
        <v>360</v>
      </c>
      <c r="B205" s="52">
        <v>20306</v>
      </c>
      <c r="C205" s="63" t="s">
        <v>703</v>
      </c>
      <c r="D205" s="63" t="s">
        <v>704</v>
      </c>
      <c r="E205" s="63" t="s">
        <v>705</v>
      </c>
      <c r="F205" s="63" t="s">
        <v>706</v>
      </c>
      <c r="G205" s="77" t="s">
        <v>707</v>
      </c>
      <c r="H205" s="162" t="s">
        <v>915</v>
      </c>
      <c r="I205" s="103">
        <v>33</v>
      </c>
      <c r="J205" s="219">
        <v>2634</v>
      </c>
      <c r="K205" s="215">
        <f>J205*I205</f>
        <v>86922</v>
      </c>
      <c r="L205" s="2" t="s">
        <v>908</v>
      </c>
      <c r="M205" s="194" t="s">
        <v>367</v>
      </c>
    </row>
    <row r="206" spans="1:13" ht="38.25">
      <c r="A206" s="60" t="s">
        <v>360</v>
      </c>
      <c r="B206" s="231">
        <v>20306</v>
      </c>
      <c r="C206" s="235" t="s">
        <v>703</v>
      </c>
      <c r="D206" s="235" t="s">
        <v>708</v>
      </c>
      <c r="E206" s="77" t="s">
        <v>705</v>
      </c>
      <c r="F206" s="77" t="s">
        <v>709</v>
      </c>
      <c r="G206" s="77" t="s">
        <v>710</v>
      </c>
      <c r="H206" s="162" t="s">
        <v>915</v>
      </c>
      <c r="I206" s="103">
        <v>15</v>
      </c>
      <c r="J206" s="219">
        <v>3708</v>
      </c>
      <c r="K206" s="215">
        <f>J206*I206</f>
        <v>55620</v>
      </c>
      <c r="L206" s="2" t="s">
        <v>908</v>
      </c>
      <c r="M206" s="194" t="s">
        <v>367</v>
      </c>
    </row>
    <row r="207" spans="1:13" ht="38.25">
      <c r="A207" s="60" t="s">
        <v>360</v>
      </c>
      <c r="B207" s="231">
        <v>20306</v>
      </c>
      <c r="C207" s="235" t="s">
        <v>703</v>
      </c>
      <c r="D207" s="232" t="s">
        <v>565</v>
      </c>
      <c r="E207" s="77" t="s">
        <v>705</v>
      </c>
      <c r="F207" s="77" t="s">
        <v>711</v>
      </c>
      <c r="G207" s="77" t="s">
        <v>712</v>
      </c>
      <c r="H207" s="162" t="s">
        <v>915</v>
      </c>
      <c r="I207" s="103">
        <v>76</v>
      </c>
      <c r="J207" s="219">
        <v>4668</v>
      </c>
      <c r="K207" s="215">
        <f>J207*I207</f>
        <v>354768</v>
      </c>
      <c r="L207" s="2" t="s">
        <v>908</v>
      </c>
      <c r="M207" s="194" t="s">
        <v>367</v>
      </c>
    </row>
    <row r="208" spans="1:13" ht="38.25">
      <c r="A208" s="60" t="s">
        <v>360</v>
      </c>
      <c r="B208" s="52">
        <v>20306</v>
      </c>
      <c r="C208" s="63" t="s">
        <v>703</v>
      </c>
      <c r="D208" s="63" t="s">
        <v>713</v>
      </c>
      <c r="E208" s="63" t="s">
        <v>705</v>
      </c>
      <c r="F208" s="63" t="s">
        <v>714</v>
      </c>
      <c r="G208" s="77" t="s">
        <v>715</v>
      </c>
      <c r="H208" s="162" t="s">
        <v>915</v>
      </c>
      <c r="I208" s="103">
        <v>10</v>
      </c>
      <c r="J208" s="219">
        <v>8000</v>
      </c>
      <c r="K208" s="215">
        <f>J208*I208</f>
        <v>80000</v>
      </c>
      <c r="L208" s="2" t="s">
        <v>908</v>
      </c>
      <c r="M208" s="194" t="s">
        <v>367</v>
      </c>
    </row>
    <row r="209" spans="1:13" ht="56.25">
      <c r="A209" s="60" t="s">
        <v>360</v>
      </c>
      <c r="B209" s="52">
        <v>20306</v>
      </c>
      <c r="C209" s="63" t="s">
        <v>38</v>
      </c>
      <c r="D209" s="63" t="s">
        <v>716</v>
      </c>
      <c r="E209" s="103">
        <v>10139901</v>
      </c>
      <c r="F209" s="65">
        <v>92079818</v>
      </c>
      <c r="G209" s="18" t="s">
        <v>717</v>
      </c>
      <c r="H209" s="162" t="s">
        <v>915</v>
      </c>
      <c r="I209" s="103">
        <v>40</v>
      </c>
      <c r="J209" s="218">
        <v>800</v>
      </c>
      <c r="K209" s="215">
        <f>J209*I209</f>
        <v>32000</v>
      </c>
      <c r="L209" s="2" t="s">
        <v>908</v>
      </c>
      <c r="M209" s="194" t="s">
        <v>367</v>
      </c>
    </row>
    <row r="210" spans="1:13" ht="56.25">
      <c r="A210" s="60" t="s">
        <v>360</v>
      </c>
      <c r="B210" s="52">
        <v>20306</v>
      </c>
      <c r="C210" s="63">
        <v>175</v>
      </c>
      <c r="D210" s="63" t="s">
        <v>57</v>
      </c>
      <c r="E210" s="65">
        <v>40142008</v>
      </c>
      <c r="F210" s="65">
        <v>92044135</v>
      </c>
      <c r="G210" s="222" t="s">
        <v>718</v>
      </c>
      <c r="H210" s="64" t="s">
        <v>682</v>
      </c>
      <c r="I210" s="103">
        <v>65</v>
      </c>
      <c r="J210" s="214">
        <v>765</v>
      </c>
      <c r="K210" s="215">
        <f aca="true" t="shared" si="6" ref="K210:K242">J210*I210</f>
        <v>49725</v>
      </c>
      <c r="L210" s="2" t="s">
        <v>908</v>
      </c>
      <c r="M210" s="194" t="s">
        <v>367</v>
      </c>
    </row>
    <row r="211" spans="1:13" ht="56.25">
      <c r="A211" s="60" t="s">
        <v>360</v>
      </c>
      <c r="B211" s="52">
        <v>20306</v>
      </c>
      <c r="C211" s="63">
        <v>175</v>
      </c>
      <c r="D211" s="63" t="s">
        <v>463</v>
      </c>
      <c r="E211" s="65">
        <v>40142007</v>
      </c>
      <c r="F211" s="65">
        <v>92019196</v>
      </c>
      <c r="G211" s="222" t="s">
        <v>719</v>
      </c>
      <c r="H211" s="52" t="s">
        <v>682</v>
      </c>
      <c r="I211" s="103">
        <v>720</v>
      </c>
      <c r="J211" s="219">
        <v>159</v>
      </c>
      <c r="K211" s="215">
        <f t="shared" si="6"/>
        <v>114480</v>
      </c>
      <c r="L211" s="2" t="s">
        <v>908</v>
      </c>
      <c r="M211" s="194" t="s">
        <v>367</v>
      </c>
    </row>
    <row r="212" spans="1:13" ht="38.25">
      <c r="A212" s="60" t="s">
        <v>360</v>
      </c>
      <c r="B212" s="231">
        <v>20306</v>
      </c>
      <c r="C212" s="235">
        <v>175</v>
      </c>
      <c r="D212" s="235" t="s">
        <v>463</v>
      </c>
      <c r="E212" s="65">
        <v>40142007</v>
      </c>
      <c r="F212" s="65">
        <v>92019195</v>
      </c>
      <c r="G212" s="222" t="s">
        <v>720</v>
      </c>
      <c r="H212" s="52" t="s">
        <v>721</v>
      </c>
      <c r="I212" s="103">
        <v>630</v>
      </c>
      <c r="J212" s="219">
        <v>424</v>
      </c>
      <c r="K212" s="215">
        <f>J212*I212</f>
        <v>267120</v>
      </c>
      <c r="L212" s="2" t="s">
        <v>908</v>
      </c>
      <c r="M212" s="194" t="s">
        <v>367</v>
      </c>
    </row>
    <row r="213" spans="1:13" ht="56.25">
      <c r="A213" s="60" t="s">
        <v>360</v>
      </c>
      <c r="B213" s="52">
        <v>20306</v>
      </c>
      <c r="C213" s="63">
        <v>175</v>
      </c>
      <c r="D213" s="63" t="s">
        <v>463</v>
      </c>
      <c r="E213" s="106">
        <v>40142007</v>
      </c>
      <c r="F213" s="106">
        <v>92019194</v>
      </c>
      <c r="G213" s="222" t="s">
        <v>722</v>
      </c>
      <c r="H213" s="52" t="s">
        <v>682</v>
      </c>
      <c r="I213" s="103">
        <v>630</v>
      </c>
      <c r="J213" s="219">
        <v>849</v>
      </c>
      <c r="K213" s="215">
        <f t="shared" si="6"/>
        <v>534870</v>
      </c>
      <c r="L213" s="2" t="s">
        <v>908</v>
      </c>
      <c r="M213" s="194" t="s">
        <v>367</v>
      </c>
    </row>
    <row r="214" spans="1:13" ht="56.25">
      <c r="A214" s="60" t="s">
        <v>360</v>
      </c>
      <c r="B214" s="52">
        <v>20606</v>
      </c>
      <c r="C214" s="63" t="s">
        <v>127</v>
      </c>
      <c r="D214" s="63" t="s">
        <v>200</v>
      </c>
      <c r="E214" s="72">
        <v>20111714</v>
      </c>
      <c r="F214" s="72">
        <v>92136526</v>
      </c>
      <c r="G214" s="229" t="s">
        <v>723</v>
      </c>
      <c r="H214" s="162" t="s">
        <v>915</v>
      </c>
      <c r="I214" s="103">
        <v>490</v>
      </c>
      <c r="J214" s="219">
        <v>160</v>
      </c>
      <c r="K214" s="215">
        <f>J214*I214</f>
        <v>78400</v>
      </c>
      <c r="L214" s="2" t="s">
        <v>908</v>
      </c>
      <c r="M214" s="194" t="s">
        <v>367</v>
      </c>
    </row>
    <row r="215" spans="1:13" ht="38.25">
      <c r="A215" s="60" t="s">
        <v>360</v>
      </c>
      <c r="B215" s="52">
        <v>20306</v>
      </c>
      <c r="C215" s="77" t="s">
        <v>53</v>
      </c>
      <c r="D215" s="237" t="s">
        <v>724</v>
      </c>
      <c r="E215" s="72">
        <v>21101511</v>
      </c>
      <c r="F215" s="72">
        <v>92130136</v>
      </c>
      <c r="G215" s="238" t="s">
        <v>725</v>
      </c>
      <c r="H215" s="52" t="s">
        <v>682</v>
      </c>
      <c r="I215" s="103">
        <v>7000</v>
      </c>
      <c r="J215" s="219">
        <v>58</v>
      </c>
      <c r="K215" s="215">
        <f t="shared" si="6"/>
        <v>406000</v>
      </c>
      <c r="L215" s="2" t="s">
        <v>908</v>
      </c>
      <c r="M215" s="194" t="s">
        <v>367</v>
      </c>
    </row>
    <row r="216" spans="1:13" ht="56.25">
      <c r="A216" s="60" t="s">
        <v>360</v>
      </c>
      <c r="B216" s="52">
        <v>20606</v>
      </c>
      <c r="C216" s="63" t="s">
        <v>726</v>
      </c>
      <c r="D216" s="63" t="s">
        <v>43</v>
      </c>
      <c r="E216" s="75">
        <v>40173304</v>
      </c>
      <c r="F216" s="75">
        <v>92079403</v>
      </c>
      <c r="G216" s="18" t="s">
        <v>727</v>
      </c>
      <c r="H216" s="162" t="s">
        <v>915</v>
      </c>
      <c r="I216" s="103">
        <v>490</v>
      </c>
      <c r="J216" s="219">
        <v>160</v>
      </c>
      <c r="K216" s="215">
        <f t="shared" si="6"/>
        <v>78400</v>
      </c>
      <c r="L216" s="2" t="s">
        <v>908</v>
      </c>
      <c r="M216" s="194" t="s">
        <v>367</v>
      </c>
    </row>
    <row r="217" spans="1:13" ht="38.25">
      <c r="A217" s="60" t="s">
        <v>360</v>
      </c>
      <c r="B217" s="52">
        <v>20606</v>
      </c>
      <c r="C217" s="63" t="s">
        <v>604</v>
      </c>
      <c r="D217" s="63" t="s">
        <v>728</v>
      </c>
      <c r="E217" s="65">
        <v>41171708</v>
      </c>
      <c r="F217" s="65" t="s">
        <v>729</v>
      </c>
      <c r="G217" s="18" t="s">
        <v>730</v>
      </c>
      <c r="H217" s="162" t="s">
        <v>915</v>
      </c>
      <c r="I217" s="103">
        <v>50</v>
      </c>
      <c r="J217" s="219">
        <v>180</v>
      </c>
      <c r="K217" s="215">
        <f t="shared" si="6"/>
        <v>9000</v>
      </c>
      <c r="L217" s="2" t="s">
        <v>908</v>
      </c>
      <c r="M217" s="194" t="s">
        <v>367</v>
      </c>
    </row>
    <row r="218" spans="1:13" ht="38.25">
      <c r="A218" s="60" t="s">
        <v>360</v>
      </c>
      <c r="B218" s="52">
        <v>20606</v>
      </c>
      <c r="C218" s="63" t="s">
        <v>604</v>
      </c>
      <c r="D218" s="63" t="s">
        <v>543</v>
      </c>
      <c r="E218" s="65">
        <v>41171708</v>
      </c>
      <c r="F218" s="65">
        <v>92022825</v>
      </c>
      <c r="G218" s="18" t="s">
        <v>731</v>
      </c>
      <c r="H218" s="162" t="s">
        <v>915</v>
      </c>
      <c r="I218" s="103">
        <v>50</v>
      </c>
      <c r="J218" s="219">
        <v>180</v>
      </c>
      <c r="K218" s="215">
        <f t="shared" si="6"/>
        <v>9000</v>
      </c>
      <c r="L218" s="2" t="s">
        <v>908</v>
      </c>
      <c r="M218" s="194" t="s">
        <v>367</v>
      </c>
    </row>
    <row r="219" spans="1:13" ht="38.25">
      <c r="A219" s="60" t="s">
        <v>360</v>
      </c>
      <c r="B219" s="52">
        <v>20606</v>
      </c>
      <c r="C219" s="63" t="s">
        <v>604</v>
      </c>
      <c r="D219" s="63" t="s">
        <v>200</v>
      </c>
      <c r="E219" s="65">
        <v>41171708</v>
      </c>
      <c r="F219" s="65">
        <v>92038963</v>
      </c>
      <c r="G219" s="18" t="s">
        <v>732</v>
      </c>
      <c r="H219" s="162" t="s">
        <v>915</v>
      </c>
      <c r="I219" s="103">
        <v>5</v>
      </c>
      <c r="J219" s="219">
        <v>360</v>
      </c>
      <c r="K219" s="215">
        <f t="shared" si="6"/>
        <v>1800</v>
      </c>
      <c r="L219" s="2" t="s">
        <v>908</v>
      </c>
      <c r="M219" s="194" t="s">
        <v>367</v>
      </c>
    </row>
    <row r="220" spans="1:13" ht="38.25">
      <c r="A220" s="60" t="s">
        <v>360</v>
      </c>
      <c r="B220" s="52">
        <v>20606</v>
      </c>
      <c r="C220" s="63" t="s">
        <v>604</v>
      </c>
      <c r="D220" s="63" t="s">
        <v>56</v>
      </c>
      <c r="E220" s="65">
        <v>41171708</v>
      </c>
      <c r="F220" s="65">
        <v>92022818</v>
      </c>
      <c r="G220" s="18" t="s">
        <v>733</v>
      </c>
      <c r="H220" s="162" t="s">
        <v>915</v>
      </c>
      <c r="I220" s="103">
        <v>5</v>
      </c>
      <c r="J220" s="219">
        <v>360</v>
      </c>
      <c r="K220" s="215">
        <f t="shared" si="6"/>
        <v>1800</v>
      </c>
      <c r="L220" s="2" t="s">
        <v>908</v>
      </c>
      <c r="M220" s="194" t="s">
        <v>367</v>
      </c>
    </row>
    <row r="221" spans="1:13" ht="38.25">
      <c r="A221" s="60" t="s">
        <v>360</v>
      </c>
      <c r="B221" s="52">
        <v>20606</v>
      </c>
      <c r="C221" s="63" t="s">
        <v>50</v>
      </c>
      <c r="D221" s="63" t="s">
        <v>200</v>
      </c>
      <c r="E221" s="65">
        <v>40172802</v>
      </c>
      <c r="F221" s="65">
        <v>92005872</v>
      </c>
      <c r="G221" s="18" t="s">
        <v>734</v>
      </c>
      <c r="H221" s="162" t="s">
        <v>915</v>
      </c>
      <c r="I221" s="103">
        <v>10</v>
      </c>
      <c r="J221" s="219">
        <v>360</v>
      </c>
      <c r="K221" s="215">
        <f t="shared" si="6"/>
        <v>3600</v>
      </c>
      <c r="L221" s="2" t="s">
        <v>908</v>
      </c>
      <c r="M221" s="194" t="s">
        <v>367</v>
      </c>
    </row>
    <row r="222" spans="1:13" ht="38.25">
      <c r="A222" s="60" t="s">
        <v>360</v>
      </c>
      <c r="B222" s="52">
        <v>20606</v>
      </c>
      <c r="C222" s="63" t="s">
        <v>50</v>
      </c>
      <c r="D222" s="63" t="s">
        <v>57</v>
      </c>
      <c r="E222" s="65">
        <v>40172808</v>
      </c>
      <c r="F222" s="65">
        <v>92007649</v>
      </c>
      <c r="G222" s="18" t="s">
        <v>735</v>
      </c>
      <c r="H222" s="162" t="s">
        <v>915</v>
      </c>
      <c r="I222" s="103">
        <v>40</v>
      </c>
      <c r="J222" s="219">
        <v>180</v>
      </c>
      <c r="K222" s="215">
        <f t="shared" si="6"/>
        <v>7200</v>
      </c>
      <c r="L222" s="2" t="s">
        <v>908</v>
      </c>
      <c r="M222" s="194" t="s">
        <v>367</v>
      </c>
    </row>
    <row r="223" spans="1:13" ht="38.25">
      <c r="A223" s="60" t="s">
        <v>360</v>
      </c>
      <c r="B223" s="52">
        <v>20606</v>
      </c>
      <c r="C223" s="63" t="s">
        <v>127</v>
      </c>
      <c r="D223" s="63" t="s">
        <v>200</v>
      </c>
      <c r="E223" s="65">
        <v>41172906</v>
      </c>
      <c r="F223" s="65">
        <v>92023387</v>
      </c>
      <c r="G223" s="18" t="s">
        <v>736</v>
      </c>
      <c r="H223" s="162" t="s">
        <v>915</v>
      </c>
      <c r="I223" s="103">
        <v>20</v>
      </c>
      <c r="J223" s="219">
        <v>180</v>
      </c>
      <c r="K223" s="215">
        <f t="shared" si="6"/>
        <v>3600</v>
      </c>
      <c r="L223" s="2" t="s">
        <v>908</v>
      </c>
      <c r="M223" s="194" t="s">
        <v>367</v>
      </c>
    </row>
    <row r="224" spans="1:13" ht="38.25">
      <c r="A224" s="60" t="s">
        <v>360</v>
      </c>
      <c r="B224" s="52">
        <v>20606</v>
      </c>
      <c r="C224" s="63" t="s">
        <v>127</v>
      </c>
      <c r="D224" s="63" t="s">
        <v>85</v>
      </c>
      <c r="E224" s="65">
        <v>41174908</v>
      </c>
      <c r="F224" s="65">
        <v>92015078</v>
      </c>
      <c r="G224" s="18" t="s">
        <v>737</v>
      </c>
      <c r="H224" s="162" t="s">
        <v>915</v>
      </c>
      <c r="I224" s="103">
        <v>10</v>
      </c>
      <c r="J224" s="219">
        <v>360</v>
      </c>
      <c r="K224" s="215">
        <f t="shared" si="6"/>
        <v>3600</v>
      </c>
      <c r="L224" s="2" t="s">
        <v>908</v>
      </c>
      <c r="M224" s="194" t="s">
        <v>367</v>
      </c>
    </row>
    <row r="225" spans="1:13" ht="38.25">
      <c r="A225" s="60" t="s">
        <v>360</v>
      </c>
      <c r="B225" s="52">
        <v>20606</v>
      </c>
      <c r="C225" s="63" t="s">
        <v>113</v>
      </c>
      <c r="D225" s="63" t="s">
        <v>57</v>
      </c>
      <c r="E225" s="65">
        <v>40174608</v>
      </c>
      <c r="F225" s="65">
        <v>92039912</v>
      </c>
      <c r="G225" s="18" t="s">
        <v>738</v>
      </c>
      <c r="H225" s="162" t="s">
        <v>915</v>
      </c>
      <c r="I225" s="103">
        <v>12</v>
      </c>
      <c r="J225" s="219">
        <v>540</v>
      </c>
      <c r="K225" s="215">
        <f t="shared" si="6"/>
        <v>6480</v>
      </c>
      <c r="L225" s="2" t="s">
        <v>908</v>
      </c>
      <c r="M225" s="194" t="s">
        <v>367</v>
      </c>
    </row>
    <row r="226" spans="1:13" ht="38.25">
      <c r="A226" s="60" t="s">
        <v>360</v>
      </c>
      <c r="B226" s="52">
        <v>20606</v>
      </c>
      <c r="C226" s="63" t="s">
        <v>113</v>
      </c>
      <c r="D226" s="63" t="s">
        <v>739</v>
      </c>
      <c r="E226" s="65">
        <v>40174608</v>
      </c>
      <c r="F226" s="65">
        <v>92016387</v>
      </c>
      <c r="G226" s="18" t="s">
        <v>740</v>
      </c>
      <c r="H226" s="162" t="s">
        <v>915</v>
      </c>
      <c r="I226" s="103">
        <v>64</v>
      </c>
      <c r="J226" s="219">
        <v>180</v>
      </c>
      <c r="K226" s="215">
        <f t="shared" si="6"/>
        <v>11520</v>
      </c>
      <c r="L226" s="2" t="s">
        <v>908</v>
      </c>
      <c r="M226" s="194" t="s">
        <v>367</v>
      </c>
    </row>
    <row r="227" spans="1:13" ht="78.75">
      <c r="A227" s="60" t="s">
        <v>360</v>
      </c>
      <c r="B227" s="52">
        <v>20306</v>
      </c>
      <c r="C227" s="63">
        <v>155</v>
      </c>
      <c r="D227" s="63" t="s">
        <v>43</v>
      </c>
      <c r="E227" s="65">
        <v>30102015</v>
      </c>
      <c r="F227" s="65">
        <v>92038608</v>
      </c>
      <c r="G227" s="222" t="s">
        <v>741</v>
      </c>
      <c r="H227" s="64" t="s">
        <v>379</v>
      </c>
      <c r="I227" s="212">
        <v>295</v>
      </c>
      <c r="J227" s="218">
        <v>2016</v>
      </c>
      <c r="K227" s="215">
        <f t="shared" si="6"/>
        <v>594720</v>
      </c>
      <c r="L227" s="2" t="s">
        <v>908</v>
      </c>
      <c r="M227" s="194" t="s">
        <v>367</v>
      </c>
    </row>
    <row r="228" spans="1:13" ht="78.75">
      <c r="A228" s="60" t="s">
        <v>360</v>
      </c>
      <c r="B228" s="52">
        <v>20306</v>
      </c>
      <c r="C228" s="63">
        <v>155</v>
      </c>
      <c r="D228" s="63" t="s">
        <v>43</v>
      </c>
      <c r="E228" s="106">
        <v>13111201</v>
      </c>
      <c r="F228" s="131">
        <v>92079530</v>
      </c>
      <c r="G228" s="18" t="s">
        <v>743</v>
      </c>
      <c r="H228" s="64" t="s">
        <v>379</v>
      </c>
      <c r="I228" s="212">
        <v>450</v>
      </c>
      <c r="J228" s="218">
        <v>2355</v>
      </c>
      <c r="K228" s="215">
        <f t="shared" si="6"/>
        <v>1059750</v>
      </c>
      <c r="L228" s="2" t="s">
        <v>908</v>
      </c>
      <c r="M228" s="194" t="s">
        <v>367</v>
      </c>
    </row>
    <row r="229" spans="1:13" ht="38.25">
      <c r="A229" s="60" t="s">
        <v>360</v>
      </c>
      <c r="B229" s="52">
        <v>20306</v>
      </c>
      <c r="C229" s="63">
        <v>155</v>
      </c>
      <c r="D229" s="63" t="s">
        <v>43</v>
      </c>
      <c r="E229" s="106">
        <v>21102601</v>
      </c>
      <c r="F229" s="131">
        <v>92154337</v>
      </c>
      <c r="G229" s="238" t="s">
        <v>744</v>
      </c>
      <c r="H229" s="64" t="s">
        <v>379</v>
      </c>
      <c r="I229" s="212">
        <v>200</v>
      </c>
      <c r="J229" s="218">
        <v>1400</v>
      </c>
      <c r="K229" s="215">
        <f t="shared" si="6"/>
        <v>280000</v>
      </c>
      <c r="L229" s="2" t="s">
        <v>908</v>
      </c>
      <c r="M229" s="194" t="s">
        <v>367</v>
      </c>
    </row>
    <row r="230" spans="1:13" ht="38.25">
      <c r="A230" s="60" t="s">
        <v>360</v>
      </c>
      <c r="B230" s="52">
        <v>20306</v>
      </c>
      <c r="C230" s="63" t="s">
        <v>726</v>
      </c>
      <c r="D230" s="228" t="s">
        <v>200</v>
      </c>
      <c r="E230" s="72">
        <v>10131699</v>
      </c>
      <c r="F230" s="72">
        <v>92133867</v>
      </c>
      <c r="G230" s="238" t="s">
        <v>745</v>
      </c>
      <c r="H230" s="162" t="s">
        <v>915</v>
      </c>
      <c r="I230" s="212">
        <v>200</v>
      </c>
      <c r="J230" s="218">
        <v>1300</v>
      </c>
      <c r="K230" s="215">
        <f t="shared" si="6"/>
        <v>260000</v>
      </c>
      <c r="L230" s="2" t="s">
        <v>908</v>
      </c>
      <c r="M230" s="194" t="s">
        <v>367</v>
      </c>
    </row>
    <row r="231" spans="1:13" ht="38.25">
      <c r="A231" s="60" t="s">
        <v>360</v>
      </c>
      <c r="B231" s="52">
        <v>20306</v>
      </c>
      <c r="C231" s="63" t="s">
        <v>746</v>
      </c>
      <c r="D231" s="228" t="s">
        <v>43</v>
      </c>
      <c r="E231" s="72">
        <v>21102601</v>
      </c>
      <c r="F231" s="72">
        <v>92160374</v>
      </c>
      <c r="G231" s="238" t="s">
        <v>747</v>
      </c>
      <c r="H231" s="52" t="s">
        <v>682</v>
      </c>
      <c r="I231" s="212">
        <v>400</v>
      </c>
      <c r="J231" s="218">
        <v>950</v>
      </c>
      <c r="K231" s="215">
        <f t="shared" si="6"/>
        <v>380000</v>
      </c>
      <c r="L231" s="2" t="s">
        <v>908</v>
      </c>
      <c r="M231" s="194" t="s">
        <v>367</v>
      </c>
    </row>
    <row r="232" spans="1:13" ht="38.25">
      <c r="A232" s="60" t="s">
        <v>360</v>
      </c>
      <c r="B232" s="83">
        <v>20399</v>
      </c>
      <c r="C232" s="63">
        <v>185</v>
      </c>
      <c r="D232" s="63" t="s">
        <v>85</v>
      </c>
      <c r="E232" s="63" t="s">
        <v>748</v>
      </c>
      <c r="F232" s="63" t="s">
        <v>749</v>
      </c>
      <c r="G232" s="77" t="s">
        <v>750</v>
      </c>
      <c r="H232" s="162" t="s">
        <v>915</v>
      </c>
      <c r="I232" s="212">
        <v>15</v>
      </c>
      <c r="J232" s="218">
        <v>2513</v>
      </c>
      <c r="K232" s="215">
        <f t="shared" si="6"/>
        <v>37695</v>
      </c>
      <c r="L232" s="2" t="s">
        <v>908</v>
      </c>
      <c r="M232" s="194" t="s">
        <v>367</v>
      </c>
    </row>
    <row r="233" spans="1:13" ht="38.25">
      <c r="A233" s="60" t="s">
        <v>360</v>
      </c>
      <c r="B233" s="83">
        <v>20399</v>
      </c>
      <c r="C233" s="63" t="s">
        <v>109</v>
      </c>
      <c r="D233" s="63" t="s">
        <v>751</v>
      </c>
      <c r="E233" s="63" t="s">
        <v>752</v>
      </c>
      <c r="F233" s="63" t="s">
        <v>753</v>
      </c>
      <c r="G233" s="77" t="s">
        <v>754</v>
      </c>
      <c r="H233" s="162" t="s">
        <v>915</v>
      </c>
      <c r="I233" s="212">
        <v>5</v>
      </c>
      <c r="J233" s="218">
        <v>4500</v>
      </c>
      <c r="K233" s="215">
        <f t="shared" si="6"/>
        <v>22500</v>
      </c>
      <c r="L233" s="2" t="s">
        <v>908</v>
      </c>
      <c r="M233" s="194" t="s">
        <v>367</v>
      </c>
    </row>
    <row r="234" spans="1:13" ht="38.25">
      <c r="A234" s="60" t="s">
        <v>360</v>
      </c>
      <c r="B234" s="83">
        <v>20399</v>
      </c>
      <c r="C234" s="63" t="s">
        <v>109</v>
      </c>
      <c r="D234" s="63" t="s">
        <v>755</v>
      </c>
      <c r="E234" s="63" t="s">
        <v>752</v>
      </c>
      <c r="F234" s="63" t="s">
        <v>756</v>
      </c>
      <c r="G234" s="77" t="s">
        <v>757</v>
      </c>
      <c r="H234" s="162" t="s">
        <v>915</v>
      </c>
      <c r="I234" s="212">
        <v>3</v>
      </c>
      <c r="J234" s="218">
        <v>7103</v>
      </c>
      <c r="K234" s="215">
        <f t="shared" si="6"/>
        <v>21309</v>
      </c>
      <c r="L234" s="2" t="s">
        <v>908</v>
      </c>
      <c r="M234" s="194" t="s">
        <v>367</v>
      </c>
    </row>
    <row r="235" spans="1:13" ht="38.25">
      <c r="A235" s="60" t="s">
        <v>360</v>
      </c>
      <c r="B235" s="83">
        <v>20399</v>
      </c>
      <c r="C235" s="77" t="s">
        <v>109</v>
      </c>
      <c r="D235" s="77" t="s">
        <v>30</v>
      </c>
      <c r="E235" s="77" t="s">
        <v>758</v>
      </c>
      <c r="F235" s="77" t="s">
        <v>759</v>
      </c>
      <c r="G235" s="77" t="s">
        <v>760</v>
      </c>
      <c r="H235" s="162" t="s">
        <v>915</v>
      </c>
      <c r="I235" s="212">
        <v>6</v>
      </c>
      <c r="J235" s="218">
        <v>2404</v>
      </c>
      <c r="K235" s="215">
        <f>J235*I235</f>
        <v>14424</v>
      </c>
      <c r="L235" s="2" t="s">
        <v>908</v>
      </c>
      <c r="M235" s="194" t="s">
        <v>367</v>
      </c>
    </row>
    <row r="236" spans="1:13" ht="67.5">
      <c r="A236" s="60" t="s">
        <v>360</v>
      </c>
      <c r="B236" s="64">
        <v>20399</v>
      </c>
      <c r="C236" s="63" t="s">
        <v>51</v>
      </c>
      <c r="D236" s="63" t="s">
        <v>57</v>
      </c>
      <c r="E236" s="65">
        <v>21101803</v>
      </c>
      <c r="F236" s="65">
        <v>92080004</v>
      </c>
      <c r="G236" s="222" t="s">
        <v>761</v>
      </c>
      <c r="H236" s="162" t="s">
        <v>915</v>
      </c>
      <c r="I236" s="212">
        <v>20</v>
      </c>
      <c r="J236" s="214">
        <v>1379</v>
      </c>
      <c r="K236" s="215">
        <f t="shared" si="6"/>
        <v>27580</v>
      </c>
      <c r="L236" s="2" t="s">
        <v>908</v>
      </c>
      <c r="M236" s="194" t="s">
        <v>367</v>
      </c>
    </row>
    <row r="237" spans="1:13" ht="45">
      <c r="A237" s="60" t="s">
        <v>360</v>
      </c>
      <c r="B237" s="64">
        <v>20401</v>
      </c>
      <c r="C237" s="63">
        <v>190</v>
      </c>
      <c r="D237" s="63" t="s">
        <v>43</v>
      </c>
      <c r="E237" s="65">
        <v>27111503</v>
      </c>
      <c r="F237" s="65">
        <v>92012382</v>
      </c>
      <c r="G237" s="222" t="s">
        <v>762</v>
      </c>
      <c r="H237" s="162" t="s">
        <v>915</v>
      </c>
      <c r="I237" s="212">
        <v>141</v>
      </c>
      <c r="J237" s="214">
        <v>2406</v>
      </c>
      <c r="K237" s="215">
        <f t="shared" si="6"/>
        <v>339246</v>
      </c>
      <c r="L237" s="2" t="s">
        <v>908</v>
      </c>
      <c r="M237" s="194" t="s">
        <v>367</v>
      </c>
    </row>
    <row r="238" spans="1:13" ht="38.25">
      <c r="A238" s="60" t="s">
        <v>360</v>
      </c>
      <c r="B238" s="64">
        <v>20401</v>
      </c>
      <c r="C238" s="63">
        <v>50</v>
      </c>
      <c r="D238" s="63" t="s">
        <v>704</v>
      </c>
      <c r="E238" s="65">
        <v>27112116</v>
      </c>
      <c r="F238" s="65">
        <v>90008581</v>
      </c>
      <c r="G238" s="222" t="s">
        <v>763</v>
      </c>
      <c r="H238" s="162" t="s">
        <v>915</v>
      </c>
      <c r="I238" s="212">
        <v>2</v>
      </c>
      <c r="J238" s="214">
        <v>15790</v>
      </c>
      <c r="K238" s="215">
        <f t="shared" si="6"/>
        <v>31580</v>
      </c>
      <c r="L238" s="2" t="s">
        <v>908</v>
      </c>
      <c r="M238" s="194" t="s">
        <v>367</v>
      </c>
    </row>
    <row r="239" spans="1:13" ht="38.25">
      <c r="A239" s="60" t="s">
        <v>360</v>
      </c>
      <c r="B239" s="64">
        <v>20401</v>
      </c>
      <c r="C239" s="63" t="s">
        <v>51</v>
      </c>
      <c r="D239" s="63" t="s">
        <v>60</v>
      </c>
      <c r="E239" s="14">
        <v>27112004</v>
      </c>
      <c r="F239" s="14">
        <v>92013046</v>
      </c>
      <c r="G239" s="77" t="s">
        <v>764</v>
      </c>
      <c r="H239" s="162" t="s">
        <v>915</v>
      </c>
      <c r="I239" s="103">
        <v>18</v>
      </c>
      <c r="J239" s="214">
        <v>4418</v>
      </c>
      <c r="K239" s="215">
        <f t="shared" si="6"/>
        <v>79524</v>
      </c>
      <c r="L239" s="2" t="s">
        <v>908</v>
      </c>
      <c r="M239" s="194" t="s">
        <v>367</v>
      </c>
    </row>
    <row r="240" spans="1:13" ht="38.25">
      <c r="A240" s="60" t="s">
        <v>360</v>
      </c>
      <c r="B240" s="64">
        <v>20401</v>
      </c>
      <c r="C240" s="63" t="s">
        <v>51</v>
      </c>
      <c r="D240" s="63" t="s">
        <v>615</v>
      </c>
      <c r="E240" s="14">
        <v>27112024</v>
      </c>
      <c r="F240" s="14">
        <v>92084374</v>
      </c>
      <c r="G240" s="77" t="s">
        <v>765</v>
      </c>
      <c r="H240" s="162" t="s">
        <v>915</v>
      </c>
      <c r="I240" s="103">
        <v>16</v>
      </c>
      <c r="J240" s="214">
        <v>13963</v>
      </c>
      <c r="K240" s="215">
        <f t="shared" si="6"/>
        <v>223408</v>
      </c>
      <c r="L240" s="2" t="s">
        <v>908</v>
      </c>
      <c r="M240" s="194" t="s">
        <v>367</v>
      </c>
    </row>
    <row r="241" spans="1:13" ht="45">
      <c r="A241" s="60" t="s">
        <v>360</v>
      </c>
      <c r="B241" s="64">
        <v>20401</v>
      </c>
      <c r="C241" s="63" t="s">
        <v>51</v>
      </c>
      <c r="D241" s="63" t="s">
        <v>115</v>
      </c>
      <c r="E241" s="65">
        <v>27112004</v>
      </c>
      <c r="F241" s="65">
        <v>92071148</v>
      </c>
      <c r="G241" s="222" t="s">
        <v>766</v>
      </c>
      <c r="H241" s="162" t="s">
        <v>915</v>
      </c>
      <c r="I241" s="103">
        <v>27</v>
      </c>
      <c r="J241" s="214">
        <v>4409</v>
      </c>
      <c r="K241" s="215">
        <f t="shared" si="6"/>
        <v>119043</v>
      </c>
      <c r="L241" s="2" t="s">
        <v>908</v>
      </c>
      <c r="M241" s="194" t="s">
        <v>367</v>
      </c>
    </row>
    <row r="242" spans="1:13" ht="38.25">
      <c r="A242" s="60" t="s">
        <v>360</v>
      </c>
      <c r="B242" s="64">
        <v>20401</v>
      </c>
      <c r="C242" s="63">
        <v>900</v>
      </c>
      <c r="D242" s="63" t="s">
        <v>767</v>
      </c>
      <c r="E242" s="14">
        <v>27112003</v>
      </c>
      <c r="F242" s="14">
        <v>92029673</v>
      </c>
      <c r="G242" s="77" t="s">
        <v>768</v>
      </c>
      <c r="H242" s="162" t="s">
        <v>915</v>
      </c>
      <c r="I242" s="18">
        <v>21</v>
      </c>
      <c r="J242" s="214">
        <v>4707</v>
      </c>
      <c r="K242" s="215">
        <f t="shared" si="6"/>
        <v>98847</v>
      </c>
      <c r="L242" s="2" t="s">
        <v>908</v>
      </c>
      <c r="M242" s="194" t="s">
        <v>367</v>
      </c>
    </row>
    <row r="243" spans="1:13" ht="38.25">
      <c r="A243" s="60" t="s">
        <v>360</v>
      </c>
      <c r="B243" s="64">
        <v>20401</v>
      </c>
      <c r="C243" s="63">
        <v>900</v>
      </c>
      <c r="D243" s="63" t="s">
        <v>769</v>
      </c>
      <c r="E243" s="14">
        <v>24101506</v>
      </c>
      <c r="F243" s="14">
        <v>90033540</v>
      </c>
      <c r="G243" s="77" t="s">
        <v>770</v>
      </c>
      <c r="H243" s="162" t="s">
        <v>915</v>
      </c>
      <c r="I243" s="18">
        <v>18</v>
      </c>
      <c r="J243" s="214">
        <v>17886</v>
      </c>
      <c r="K243" s="215">
        <f>I243*J243</f>
        <v>321948</v>
      </c>
      <c r="L243" s="2" t="s">
        <v>908</v>
      </c>
      <c r="M243" s="194" t="s">
        <v>367</v>
      </c>
    </row>
    <row r="244" spans="1:13" ht="38.25">
      <c r="A244" s="60" t="s">
        <v>360</v>
      </c>
      <c r="B244" s="64">
        <v>20401</v>
      </c>
      <c r="C244" s="63">
        <v>900</v>
      </c>
      <c r="D244" s="63" t="s">
        <v>771</v>
      </c>
      <c r="E244" s="14">
        <v>10141501</v>
      </c>
      <c r="F244" s="14">
        <v>92085175</v>
      </c>
      <c r="G244" s="77" t="s">
        <v>772</v>
      </c>
      <c r="H244" s="162" t="s">
        <v>915</v>
      </c>
      <c r="I244" s="18">
        <v>10</v>
      </c>
      <c r="J244" s="214">
        <v>273182</v>
      </c>
      <c r="K244" s="215">
        <f>I244*J244</f>
        <v>2731820</v>
      </c>
      <c r="L244" s="2" t="s">
        <v>908</v>
      </c>
      <c r="M244" s="194" t="s">
        <v>367</v>
      </c>
    </row>
    <row r="245" spans="1:13" ht="38.25">
      <c r="A245" s="60" t="s">
        <v>360</v>
      </c>
      <c r="B245" s="64">
        <v>20401</v>
      </c>
      <c r="C245" s="63" t="s">
        <v>113</v>
      </c>
      <c r="D245" s="63" t="s">
        <v>200</v>
      </c>
      <c r="E245" s="63" t="s">
        <v>773</v>
      </c>
      <c r="F245" s="63" t="s">
        <v>774</v>
      </c>
      <c r="G245" s="77" t="s">
        <v>775</v>
      </c>
      <c r="H245" s="162" t="s">
        <v>915</v>
      </c>
      <c r="I245" s="18">
        <v>9</v>
      </c>
      <c r="J245" s="214">
        <v>3022</v>
      </c>
      <c r="K245" s="215">
        <f>I245*J245</f>
        <v>27198</v>
      </c>
      <c r="L245" s="2" t="s">
        <v>908</v>
      </c>
      <c r="M245" s="194" t="s">
        <v>367</v>
      </c>
    </row>
    <row r="246" spans="1:13" ht="38.25">
      <c r="A246" s="60" t="s">
        <v>360</v>
      </c>
      <c r="B246" s="64">
        <v>20401</v>
      </c>
      <c r="C246" s="63">
        <v>900</v>
      </c>
      <c r="D246" s="63" t="s">
        <v>776</v>
      </c>
      <c r="E246" s="65">
        <v>27111908</v>
      </c>
      <c r="F246" s="65">
        <v>92079037</v>
      </c>
      <c r="G246" s="222" t="s">
        <v>777</v>
      </c>
      <c r="H246" s="162" t="s">
        <v>915</v>
      </c>
      <c r="I246" s="18">
        <v>9</v>
      </c>
      <c r="J246" s="214">
        <v>2934</v>
      </c>
      <c r="K246" s="215">
        <f>I246*J246</f>
        <v>26406</v>
      </c>
      <c r="L246" s="2" t="s">
        <v>908</v>
      </c>
      <c r="M246" s="194" t="s">
        <v>367</v>
      </c>
    </row>
    <row r="247" spans="1:13" ht="67.5">
      <c r="A247" s="60" t="s">
        <v>360</v>
      </c>
      <c r="B247" s="64">
        <v>20401</v>
      </c>
      <c r="C247" s="63">
        <v>275</v>
      </c>
      <c r="D247" s="63" t="s">
        <v>43</v>
      </c>
      <c r="E247" s="65">
        <v>27112029</v>
      </c>
      <c r="F247" s="65">
        <v>92079621</v>
      </c>
      <c r="G247" s="222" t="s">
        <v>778</v>
      </c>
      <c r="H247" s="162" t="s">
        <v>915</v>
      </c>
      <c r="I247" s="103">
        <v>23</v>
      </c>
      <c r="J247" s="214">
        <v>5013</v>
      </c>
      <c r="K247" s="215">
        <f>J247*I247</f>
        <v>115299</v>
      </c>
      <c r="L247" s="2" t="s">
        <v>908</v>
      </c>
      <c r="M247" s="194" t="s">
        <v>367</v>
      </c>
    </row>
    <row r="248" spans="1:13" ht="45">
      <c r="A248" s="60" t="s">
        <v>360</v>
      </c>
      <c r="B248" s="64">
        <v>20401</v>
      </c>
      <c r="C248" s="63">
        <v>410</v>
      </c>
      <c r="D248" s="63" t="s">
        <v>59</v>
      </c>
      <c r="E248" s="103">
        <v>10131698</v>
      </c>
      <c r="F248" s="65">
        <v>92080823</v>
      </c>
      <c r="G248" s="222" t="s">
        <v>779</v>
      </c>
      <c r="H248" s="162" t="s">
        <v>915</v>
      </c>
      <c r="I248" s="103">
        <v>43</v>
      </c>
      <c r="J248" s="214">
        <v>8753</v>
      </c>
      <c r="K248" s="215">
        <f>J248*I248</f>
        <v>376379</v>
      </c>
      <c r="L248" s="2" t="s">
        <v>908</v>
      </c>
      <c r="M248" s="194" t="s">
        <v>367</v>
      </c>
    </row>
    <row r="249" spans="1:13" ht="45">
      <c r="A249" s="60" t="s">
        <v>360</v>
      </c>
      <c r="B249" s="64">
        <v>20401</v>
      </c>
      <c r="C249" s="63">
        <v>410</v>
      </c>
      <c r="D249" s="63" t="s">
        <v>115</v>
      </c>
      <c r="E249" s="103">
        <v>10131699</v>
      </c>
      <c r="F249" s="65">
        <v>92080734</v>
      </c>
      <c r="G249" s="222" t="s">
        <v>780</v>
      </c>
      <c r="H249" s="162" t="s">
        <v>915</v>
      </c>
      <c r="I249" s="103">
        <v>45</v>
      </c>
      <c r="J249" s="214">
        <v>17107</v>
      </c>
      <c r="K249" s="215">
        <f>J249*I249</f>
        <v>769815</v>
      </c>
      <c r="L249" s="2" t="s">
        <v>908</v>
      </c>
      <c r="M249" s="194" t="s">
        <v>367</v>
      </c>
    </row>
    <row r="250" spans="1:13" ht="38.25">
      <c r="A250" s="60" t="s">
        <v>360</v>
      </c>
      <c r="B250" s="64">
        <v>20401</v>
      </c>
      <c r="C250" s="63">
        <v>410</v>
      </c>
      <c r="D250" s="63" t="s">
        <v>115</v>
      </c>
      <c r="E250" s="103">
        <v>10131699</v>
      </c>
      <c r="F250" s="65">
        <v>92130071</v>
      </c>
      <c r="G250" s="222" t="s">
        <v>781</v>
      </c>
      <c r="H250" s="162" t="s">
        <v>915</v>
      </c>
      <c r="I250" s="103">
        <v>30</v>
      </c>
      <c r="J250" s="214">
        <v>3500</v>
      </c>
      <c r="K250" s="215">
        <f>J250*I250</f>
        <v>105000</v>
      </c>
      <c r="L250" s="2" t="s">
        <v>908</v>
      </c>
      <c r="M250" s="194" t="s">
        <v>367</v>
      </c>
    </row>
    <row r="251" spans="1:13" ht="67.5">
      <c r="A251" s="60" t="s">
        <v>360</v>
      </c>
      <c r="B251" s="64">
        <v>20401</v>
      </c>
      <c r="C251" s="63">
        <v>900</v>
      </c>
      <c r="D251" s="63" t="s">
        <v>782</v>
      </c>
      <c r="E251" s="65">
        <v>27111908</v>
      </c>
      <c r="F251" s="65">
        <v>92079622</v>
      </c>
      <c r="G251" s="222" t="s">
        <v>783</v>
      </c>
      <c r="H251" s="162" t="s">
        <v>915</v>
      </c>
      <c r="I251" s="18">
        <v>44</v>
      </c>
      <c r="J251" s="214">
        <v>2100</v>
      </c>
      <c r="K251" s="215">
        <f aca="true" t="shared" si="7" ref="K251:K261">I251*J251</f>
        <v>92400</v>
      </c>
      <c r="L251" s="2" t="s">
        <v>908</v>
      </c>
      <c r="M251" s="194" t="s">
        <v>367</v>
      </c>
    </row>
    <row r="252" spans="1:13" ht="38.25">
      <c r="A252" s="60" t="s">
        <v>360</v>
      </c>
      <c r="B252" s="239">
        <v>20401</v>
      </c>
      <c r="C252" s="235" t="s">
        <v>38</v>
      </c>
      <c r="D252" s="235" t="s">
        <v>784</v>
      </c>
      <c r="E252" s="65">
        <v>27112008</v>
      </c>
      <c r="F252" s="65">
        <v>92092071</v>
      </c>
      <c r="G252" s="222" t="s">
        <v>785</v>
      </c>
      <c r="H252" s="162" t="s">
        <v>915</v>
      </c>
      <c r="I252" s="18">
        <v>2</v>
      </c>
      <c r="J252" s="214">
        <v>4705</v>
      </c>
      <c r="K252" s="215">
        <f t="shared" si="7"/>
        <v>9410</v>
      </c>
      <c r="L252" s="2" t="s">
        <v>908</v>
      </c>
      <c r="M252" s="194" t="s">
        <v>367</v>
      </c>
    </row>
    <row r="253" spans="1:13" ht="38.25">
      <c r="A253" s="60" t="s">
        <v>360</v>
      </c>
      <c r="B253" s="64">
        <v>20401</v>
      </c>
      <c r="C253" s="63" t="s">
        <v>787</v>
      </c>
      <c r="D253" s="63" t="s">
        <v>41</v>
      </c>
      <c r="E253" s="106">
        <v>27111904</v>
      </c>
      <c r="F253" s="106">
        <v>92011262</v>
      </c>
      <c r="G253" s="18" t="s">
        <v>788</v>
      </c>
      <c r="H253" s="162" t="s">
        <v>915</v>
      </c>
      <c r="I253" s="18">
        <v>10</v>
      </c>
      <c r="J253" s="214">
        <v>2826</v>
      </c>
      <c r="K253" s="215">
        <f t="shared" si="7"/>
        <v>28260</v>
      </c>
      <c r="L253" s="2" t="s">
        <v>908</v>
      </c>
      <c r="M253" s="194" t="s">
        <v>367</v>
      </c>
    </row>
    <row r="254" spans="1:13" ht="38.25">
      <c r="A254" s="60" t="s">
        <v>360</v>
      </c>
      <c r="B254" s="64">
        <v>20401</v>
      </c>
      <c r="C254" s="63" t="s">
        <v>38</v>
      </c>
      <c r="D254" s="228" t="s">
        <v>789</v>
      </c>
      <c r="E254" s="240">
        <v>21101914</v>
      </c>
      <c r="F254" s="240">
        <v>92135749</v>
      </c>
      <c r="G254" s="238" t="s">
        <v>790</v>
      </c>
      <c r="H254" s="162" t="s">
        <v>915</v>
      </c>
      <c r="I254" s="18">
        <v>1</v>
      </c>
      <c r="J254" s="214">
        <v>80000</v>
      </c>
      <c r="K254" s="215">
        <f t="shared" si="7"/>
        <v>80000</v>
      </c>
      <c r="L254" s="2" t="s">
        <v>908</v>
      </c>
      <c r="M254" s="194" t="s">
        <v>367</v>
      </c>
    </row>
    <row r="255" spans="1:13" ht="38.25">
      <c r="A255" s="60" t="s">
        <v>360</v>
      </c>
      <c r="B255" s="64">
        <v>20401</v>
      </c>
      <c r="C255" s="63" t="s">
        <v>67</v>
      </c>
      <c r="D255" s="228" t="s">
        <v>43</v>
      </c>
      <c r="E255" s="72">
        <v>41112212</v>
      </c>
      <c r="F255" s="72">
        <v>92133814</v>
      </c>
      <c r="G255" s="238" t="s">
        <v>791</v>
      </c>
      <c r="H255" s="162" t="s">
        <v>915</v>
      </c>
      <c r="I255" s="18">
        <v>2</v>
      </c>
      <c r="J255" s="214">
        <v>20600</v>
      </c>
      <c r="K255" s="215">
        <f t="shared" si="7"/>
        <v>41200</v>
      </c>
      <c r="L255" s="2" t="s">
        <v>908</v>
      </c>
      <c r="M255" s="194" t="s">
        <v>367</v>
      </c>
    </row>
    <row r="256" spans="1:13" ht="38.25">
      <c r="A256" s="60" t="s">
        <v>360</v>
      </c>
      <c r="B256" s="64">
        <v>20401</v>
      </c>
      <c r="C256" s="63" t="s">
        <v>746</v>
      </c>
      <c r="D256" s="228" t="s">
        <v>60</v>
      </c>
      <c r="E256" s="241">
        <v>27111801</v>
      </c>
      <c r="F256" s="241">
        <v>92002722</v>
      </c>
      <c r="G256" s="238" t="s">
        <v>792</v>
      </c>
      <c r="H256" s="162" t="s">
        <v>915</v>
      </c>
      <c r="I256" s="18">
        <v>2</v>
      </c>
      <c r="J256" s="214">
        <v>5500</v>
      </c>
      <c r="K256" s="215">
        <f t="shared" si="7"/>
        <v>11000</v>
      </c>
      <c r="L256" s="2" t="s">
        <v>908</v>
      </c>
      <c r="M256" s="194" t="s">
        <v>367</v>
      </c>
    </row>
    <row r="257" spans="1:13" ht="38.25">
      <c r="A257" s="60" t="s">
        <v>360</v>
      </c>
      <c r="B257" s="64">
        <v>20402</v>
      </c>
      <c r="C257" s="63" t="s">
        <v>39</v>
      </c>
      <c r="D257" s="63" t="s">
        <v>394</v>
      </c>
      <c r="E257" s="75">
        <v>27112823</v>
      </c>
      <c r="F257" s="75">
        <v>92011269</v>
      </c>
      <c r="G257" s="18" t="s">
        <v>793</v>
      </c>
      <c r="H257" s="162" t="s">
        <v>915</v>
      </c>
      <c r="I257" s="18">
        <v>2</v>
      </c>
      <c r="J257" s="214">
        <v>18000</v>
      </c>
      <c r="K257" s="215">
        <f t="shared" si="7"/>
        <v>36000</v>
      </c>
      <c r="L257" s="2" t="s">
        <v>908</v>
      </c>
      <c r="M257" s="194" t="s">
        <v>367</v>
      </c>
    </row>
    <row r="258" spans="1:13" ht="38.25">
      <c r="A258" s="60" t="s">
        <v>360</v>
      </c>
      <c r="B258" s="64">
        <v>20402</v>
      </c>
      <c r="C258" s="63" t="s">
        <v>794</v>
      </c>
      <c r="D258" s="63" t="s">
        <v>43</v>
      </c>
      <c r="E258" s="65">
        <v>26101732</v>
      </c>
      <c r="F258" s="65">
        <v>92048785</v>
      </c>
      <c r="G258" s="18" t="s">
        <v>795</v>
      </c>
      <c r="H258" s="162" t="s">
        <v>915</v>
      </c>
      <c r="I258" s="18">
        <v>20</v>
      </c>
      <c r="J258" s="214">
        <v>4000</v>
      </c>
      <c r="K258" s="215">
        <f t="shared" si="7"/>
        <v>80000</v>
      </c>
      <c r="L258" s="2" t="s">
        <v>908</v>
      </c>
      <c r="M258" s="194" t="s">
        <v>367</v>
      </c>
    </row>
    <row r="259" spans="1:13" ht="38.25">
      <c r="A259" s="60" t="s">
        <v>360</v>
      </c>
      <c r="B259" s="64">
        <v>20401</v>
      </c>
      <c r="C259" s="77" t="s">
        <v>38</v>
      </c>
      <c r="D259" s="77" t="s">
        <v>796</v>
      </c>
      <c r="E259" s="77" t="s">
        <v>797</v>
      </c>
      <c r="F259" s="77" t="s">
        <v>798</v>
      </c>
      <c r="G259" s="77" t="s">
        <v>799</v>
      </c>
      <c r="H259" s="162" t="s">
        <v>915</v>
      </c>
      <c r="I259" s="18">
        <v>1</v>
      </c>
      <c r="J259" s="214">
        <v>22000</v>
      </c>
      <c r="K259" s="215">
        <f t="shared" si="7"/>
        <v>22000</v>
      </c>
      <c r="L259" s="2" t="s">
        <v>908</v>
      </c>
      <c r="M259" s="194" t="s">
        <v>367</v>
      </c>
    </row>
    <row r="260" spans="1:13" ht="38.25">
      <c r="A260" s="60" t="s">
        <v>360</v>
      </c>
      <c r="B260" s="87">
        <v>20401</v>
      </c>
      <c r="C260" s="77" t="s">
        <v>669</v>
      </c>
      <c r="D260" s="77" t="s">
        <v>200</v>
      </c>
      <c r="E260" s="77" t="s">
        <v>800</v>
      </c>
      <c r="F260" s="77" t="s">
        <v>801</v>
      </c>
      <c r="G260" s="77" t="s">
        <v>802</v>
      </c>
      <c r="H260" s="162" t="s">
        <v>915</v>
      </c>
      <c r="I260" s="18">
        <v>81</v>
      </c>
      <c r="J260" s="214">
        <v>5002</v>
      </c>
      <c r="K260" s="215">
        <f t="shared" si="7"/>
        <v>405162</v>
      </c>
      <c r="L260" s="2" t="s">
        <v>908</v>
      </c>
      <c r="M260" s="194" t="s">
        <v>367</v>
      </c>
    </row>
    <row r="261" spans="1:13" ht="38.25">
      <c r="A261" s="60" t="s">
        <v>360</v>
      </c>
      <c r="B261" s="87">
        <v>20401</v>
      </c>
      <c r="C261" s="77" t="s">
        <v>51</v>
      </c>
      <c r="D261" s="77" t="s">
        <v>60</v>
      </c>
      <c r="E261" s="77" t="s">
        <v>803</v>
      </c>
      <c r="F261" s="77" t="s">
        <v>804</v>
      </c>
      <c r="G261" s="77" t="s">
        <v>805</v>
      </c>
      <c r="H261" s="162" t="s">
        <v>915</v>
      </c>
      <c r="I261" s="18">
        <v>3</v>
      </c>
      <c r="J261" s="214">
        <v>6514</v>
      </c>
      <c r="K261" s="215">
        <f t="shared" si="7"/>
        <v>19542</v>
      </c>
      <c r="L261" s="2" t="s">
        <v>908</v>
      </c>
      <c r="M261" s="194" t="s">
        <v>367</v>
      </c>
    </row>
    <row r="262" spans="1:13" ht="38.25">
      <c r="A262" s="60" t="s">
        <v>360</v>
      </c>
      <c r="B262" s="64">
        <v>20401</v>
      </c>
      <c r="C262" s="63" t="s">
        <v>38</v>
      </c>
      <c r="D262" s="63" t="s">
        <v>806</v>
      </c>
      <c r="E262" s="14">
        <v>27111517</v>
      </c>
      <c r="F262" s="14">
        <v>92085002</v>
      </c>
      <c r="G262" s="77" t="s">
        <v>807</v>
      </c>
      <c r="H262" s="162" t="s">
        <v>915</v>
      </c>
      <c r="I262" s="18">
        <v>10</v>
      </c>
      <c r="J262" s="214">
        <v>5535</v>
      </c>
      <c r="K262" s="215">
        <f>J262*I262</f>
        <v>55350</v>
      </c>
      <c r="L262" s="2" t="s">
        <v>908</v>
      </c>
      <c r="M262" s="194" t="s">
        <v>367</v>
      </c>
    </row>
    <row r="263" spans="1:13" ht="38.25">
      <c r="A263" s="60" t="s">
        <v>360</v>
      </c>
      <c r="B263" s="64">
        <v>29902</v>
      </c>
      <c r="C263" s="63" t="s">
        <v>703</v>
      </c>
      <c r="D263" s="63" t="s">
        <v>771</v>
      </c>
      <c r="E263" s="52">
        <v>42142523</v>
      </c>
      <c r="F263" s="74">
        <v>90039126</v>
      </c>
      <c r="G263" s="222" t="s">
        <v>809</v>
      </c>
      <c r="H263" s="162" t="s">
        <v>915</v>
      </c>
      <c r="I263" s="103">
        <v>100</v>
      </c>
      <c r="J263" s="214">
        <v>70</v>
      </c>
      <c r="K263" s="215">
        <f aca="true" t="shared" si="8" ref="K263:K321">J263*I263</f>
        <v>7000</v>
      </c>
      <c r="L263" s="2" t="s">
        <v>908</v>
      </c>
      <c r="M263" s="194" t="s">
        <v>367</v>
      </c>
    </row>
    <row r="264" spans="1:13" ht="38.25">
      <c r="A264" s="60" t="s">
        <v>360</v>
      </c>
      <c r="B264" s="64">
        <v>29902</v>
      </c>
      <c r="C264" s="63" t="s">
        <v>64</v>
      </c>
      <c r="D264" s="63" t="s">
        <v>55</v>
      </c>
      <c r="E264" s="14">
        <v>42142609</v>
      </c>
      <c r="F264" s="14">
        <v>90013921</v>
      </c>
      <c r="G264" s="77" t="s">
        <v>810</v>
      </c>
      <c r="H264" s="162" t="s">
        <v>915</v>
      </c>
      <c r="I264" s="103">
        <v>200</v>
      </c>
      <c r="J264" s="214">
        <v>85</v>
      </c>
      <c r="K264" s="215">
        <f t="shared" si="8"/>
        <v>17000</v>
      </c>
      <c r="L264" s="2" t="s">
        <v>908</v>
      </c>
      <c r="M264" s="194" t="s">
        <v>367</v>
      </c>
    </row>
    <row r="265" spans="1:13" ht="38.25">
      <c r="A265" s="60" t="s">
        <v>360</v>
      </c>
      <c r="B265" s="64">
        <v>29902</v>
      </c>
      <c r="C265" s="63" t="s">
        <v>703</v>
      </c>
      <c r="D265" s="63" t="s">
        <v>811</v>
      </c>
      <c r="E265" s="14">
        <v>42142523</v>
      </c>
      <c r="F265" s="14">
        <v>90039126</v>
      </c>
      <c r="G265" s="77" t="s">
        <v>812</v>
      </c>
      <c r="H265" s="162" t="s">
        <v>915</v>
      </c>
      <c r="I265" s="103">
        <v>20</v>
      </c>
      <c r="J265" s="214">
        <v>280</v>
      </c>
      <c r="K265" s="215">
        <f t="shared" si="8"/>
        <v>5600</v>
      </c>
      <c r="L265" s="2" t="s">
        <v>908</v>
      </c>
      <c r="M265" s="194" t="s">
        <v>367</v>
      </c>
    </row>
    <row r="266" spans="1:13" ht="38.25">
      <c r="A266" s="60" t="s">
        <v>360</v>
      </c>
      <c r="B266" s="87">
        <v>29902</v>
      </c>
      <c r="C266" s="77" t="s">
        <v>52</v>
      </c>
      <c r="D266" s="77" t="s">
        <v>543</v>
      </c>
      <c r="E266" s="65">
        <v>42132205</v>
      </c>
      <c r="F266" s="65">
        <v>90028352</v>
      </c>
      <c r="G266" s="222" t="s">
        <v>813</v>
      </c>
      <c r="H266" s="162" t="s">
        <v>915</v>
      </c>
      <c r="I266" s="103">
        <v>100</v>
      </c>
      <c r="J266" s="41">
        <v>273</v>
      </c>
      <c r="K266" s="215">
        <f t="shared" si="8"/>
        <v>27300</v>
      </c>
      <c r="L266" s="2" t="s">
        <v>908</v>
      </c>
      <c r="M266" s="194" t="s">
        <v>367</v>
      </c>
    </row>
    <row r="267" spans="1:13" ht="38.25">
      <c r="A267" s="60" t="s">
        <v>360</v>
      </c>
      <c r="B267" s="87">
        <v>29902</v>
      </c>
      <c r="C267" s="77" t="s">
        <v>52</v>
      </c>
      <c r="D267" s="77" t="s">
        <v>814</v>
      </c>
      <c r="E267" s="65">
        <v>42132203</v>
      </c>
      <c r="F267" s="65">
        <v>92084989</v>
      </c>
      <c r="G267" s="222" t="s">
        <v>815</v>
      </c>
      <c r="H267" s="162" t="s">
        <v>915</v>
      </c>
      <c r="I267" s="103">
        <v>300</v>
      </c>
      <c r="J267" s="41">
        <v>408</v>
      </c>
      <c r="K267" s="215">
        <f t="shared" si="8"/>
        <v>122400</v>
      </c>
      <c r="L267" s="2" t="s">
        <v>908</v>
      </c>
      <c r="M267" s="194" t="s">
        <v>367</v>
      </c>
    </row>
    <row r="268" spans="1:13" ht="38.25">
      <c r="A268" s="60" t="s">
        <v>360</v>
      </c>
      <c r="B268" s="64">
        <v>29903</v>
      </c>
      <c r="C268" s="63">
        <v>900</v>
      </c>
      <c r="D268" s="63" t="s">
        <v>816</v>
      </c>
      <c r="E268" s="14">
        <v>24121508</v>
      </c>
      <c r="F268" s="14">
        <v>92078586</v>
      </c>
      <c r="G268" s="77" t="s">
        <v>817</v>
      </c>
      <c r="H268" s="162" t="s">
        <v>915</v>
      </c>
      <c r="I268" s="103">
        <v>24620</v>
      </c>
      <c r="J268" s="214">
        <v>64</v>
      </c>
      <c r="K268" s="215">
        <f t="shared" si="8"/>
        <v>1575680</v>
      </c>
      <c r="L268" s="2" t="s">
        <v>908</v>
      </c>
      <c r="M268" s="194" t="s">
        <v>367</v>
      </c>
    </row>
    <row r="269" spans="1:13" ht="56.25">
      <c r="A269" s="60" t="s">
        <v>360</v>
      </c>
      <c r="B269" s="64">
        <v>29904</v>
      </c>
      <c r="C269" s="63" t="s">
        <v>169</v>
      </c>
      <c r="D269" s="63" t="s">
        <v>818</v>
      </c>
      <c r="E269" s="65">
        <v>31152102</v>
      </c>
      <c r="F269" s="65">
        <v>90019396</v>
      </c>
      <c r="G269" s="18" t="s">
        <v>819</v>
      </c>
      <c r="H269" s="64" t="s">
        <v>682</v>
      </c>
      <c r="I269" s="103">
        <v>1550</v>
      </c>
      <c r="J269" s="214">
        <v>111</v>
      </c>
      <c r="K269" s="215">
        <f t="shared" si="8"/>
        <v>172050</v>
      </c>
      <c r="L269" s="2" t="s">
        <v>908</v>
      </c>
      <c r="M269" s="194" t="s">
        <v>367</v>
      </c>
    </row>
    <row r="270" spans="1:13" ht="38.25">
      <c r="A270" s="60" t="s">
        <v>360</v>
      </c>
      <c r="B270" s="64">
        <v>29904</v>
      </c>
      <c r="C270" s="63" t="s">
        <v>169</v>
      </c>
      <c r="D270" s="63" t="s">
        <v>499</v>
      </c>
      <c r="E270" s="65">
        <v>31152108</v>
      </c>
      <c r="F270" s="65">
        <v>90031762</v>
      </c>
      <c r="G270" s="222" t="s">
        <v>820</v>
      </c>
      <c r="H270" s="64" t="s">
        <v>379</v>
      </c>
      <c r="I270" s="18">
        <v>113</v>
      </c>
      <c r="J270" s="214">
        <v>1809</v>
      </c>
      <c r="K270" s="215">
        <f t="shared" si="8"/>
        <v>204417</v>
      </c>
      <c r="L270" s="2" t="s">
        <v>908</v>
      </c>
      <c r="M270" s="194" t="s">
        <v>367</v>
      </c>
    </row>
    <row r="271" spans="1:13" ht="56.25">
      <c r="A271" s="60" t="s">
        <v>360</v>
      </c>
      <c r="B271" s="64">
        <v>29904</v>
      </c>
      <c r="C271" s="63">
        <v>900</v>
      </c>
      <c r="D271" s="63" t="s">
        <v>821</v>
      </c>
      <c r="E271" s="103">
        <v>21102305</v>
      </c>
      <c r="F271" s="65">
        <v>92080735</v>
      </c>
      <c r="G271" s="18" t="s">
        <v>822</v>
      </c>
      <c r="H271" s="64" t="s">
        <v>682</v>
      </c>
      <c r="I271" s="103">
        <v>500</v>
      </c>
      <c r="J271" s="214">
        <v>1952</v>
      </c>
      <c r="K271" s="215">
        <f t="shared" si="8"/>
        <v>976000</v>
      </c>
      <c r="L271" s="2" t="s">
        <v>908</v>
      </c>
      <c r="M271" s="194" t="s">
        <v>367</v>
      </c>
    </row>
    <row r="272" spans="1:13" ht="56.25">
      <c r="A272" s="60" t="s">
        <v>360</v>
      </c>
      <c r="B272" s="64">
        <v>29904</v>
      </c>
      <c r="C272" s="77" t="s">
        <v>38</v>
      </c>
      <c r="D272" s="77" t="s">
        <v>821</v>
      </c>
      <c r="E272" s="103">
        <v>21102305</v>
      </c>
      <c r="F272" s="65">
        <v>92080736</v>
      </c>
      <c r="G272" s="18" t="s">
        <v>823</v>
      </c>
      <c r="H272" s="64" t="s">
        <v>682</v>
      </c>
      <c r="I272" s="103">
        <v>30</v>
      </c>
      <c r="J272" s="214">
        <v>4031</v>
      </c>
      <c r="K272" s="215">
        <f t="shared" si="8"/>
        <v>120930</v>
      </c>
      <c r="L272" s="2" t="s">
        <v>908</v>
      </c>
      <c r="M272" s="194" t="s">
        <v>367</v>
      </c>
    </row>
    <row r="273" spans="1:13" ht="38.25">
      <c r="A273" s="60" t="s">
        <v>360</v>
      </c>
      <c r="B273" s="64">
        <v>29904</v>
      </c>
      <c r="C273" s="63" t="s">
        <v>175</v>
      </c>
      <c r="D273" s="63" t="s">
        <v>824</v>
      </c>
      <c r="E273" s="103">
        <v>31151504</v>
      </c>
      <c r="F273" s="103">
        <v>92073831</v>
      </c>
      <c r="G273" s="18" t="s">
        <v>906</v>
      </c>
      <c r="H273" s="162" t="s">
        <v>915</v>
      </c>
      <c r="I273" s="103">
        <v>40</v>
      </c>
      <c r="J273" s="214">
        <v>849</v>
      </c>
      <c r="K273" s="215">
        <f t="shared" si="8"/>
        <v>33960</v>
      </c>
      <c r="L273" s="2" t="s">
        <v>908</v>
      </c>
      <c r="M273" s="194" t="s">
        <v>367</v>
      </c>
    </row>
    <row r="274" spans="1:13" ht="38.25">
      <c r="A274" s="60" t="s">
        <v>360</v>
      </c>
      <c r="B274" s="64">
        <v>29904</v>
      </c>
      <c r="C274" s="63">
        <v>900</v>
      </c>
      <c r="D274" s="63" t="s">
        <v>825</v>
      </c>
      <c r="E274" s="63" t="s">
        <v>826</v>
      </c>
      <c r="F274" s="63" t="s">
        <v>827</v>
      </c>
      <c r="G274" s="77" t="s">
        <v>828</v>
      </c>
      <c r="H274" s="162" t="s">
        <v>915</v>
      </c>
      <c r="I274" s="103">
        <v>6</v>
      </c>
      <c r="J274" s="214">
        <v>1874</v>
      </c>
      <c r="K274" s="215">
        <f t="shared" si="8"/>
        <v>11244</v>
      </c>
      <c r="L274" s="2" t="s">
        <v>908</v>
      </c>
      <c r="M274" s="194" t="s">
        <v>367</v>
      </c>
    </row>
    <row r="275" spans="1:13" ht="38.25">
      <c r="A275" s="60" t="s">
        <v>360</v>
      </c>
      <c r="B275" s="239">
        <v>29904</v>
      </c>
      <c r="C275" s="235" t="s">
        <v>169</v>
      </c>
      <c r="D275" s="235" t="s">
        <v>36</v>
      </c>
      <c r="E275" s="77" t="s">
        <v>829</v>
      </c>
      <c r="F275" s="77" t="s">
        <v>830</v>
      </c>
      <c r="G275" s="77" t="s">
        <v>831</v>
      </c>
      <c r="H275" s="162" t="s">
        <v>915</v>
      </c>
      <c r="I275" s="103">
        <v>9</v>
      </c>
      <c r="J275" s="214">
        <v>14853</v>
      </c>
      <c r="K275" s="215">
        <f t="shared" si="8"/>
        <v>133677</v>
      </c>
      <c r="L275" s="2" t="s">
        <v>908</v>
      </c>
      <c r="M275" s="194" t="s">
        <v>367</v>
      </c>
    </row>
    <row r="276" spans="1:13" ht="45">
      <c r="A276" s="60" t="s">
        <v>360</v>
      </c>
      <c r="B276" s="64">
        <v>29904</v>
      </c>
      <c r="C276" s="63">
        <v>115</v>
      </c>
      <c r="D276" s="63" t="s">
        <v>55</v>
      </c>
      <c r="E276" s="65">
        <v>46181503</v>
      </c>
      <c r="F276" s="65">
        <v>92007896</v>
      </c>
      <c r="G276" s="222" t="s">
        <v>832</v>
      </c>
      <c r="H276" s="162" t="s">
        <v>915</v>
      </c>
      <c r="I276" s="103">
        <v>60</v>
      </c>
      <c r="J276" s="214">
        <v>10068</v>
      </c>
      <c r="K276" s="215">
        <f t="shared" si="8"/>
        <v>604080</v>
      </c>
      <c r="L276" s="2" t="s">
        <v>908</v>
      </c>
      <c r="M276" s="194" t="s">
        <v>367</v>
      </c>
    </row>
    <row r="277" spans="1:13" ht="78.75">
      <c r="A277" s="60" t="s">
        <v>360</v>
      </c>
      <c r="B277" s="64">
        <v>29904</v>
      </c>
      <c r="C277" s="63">
        <v>150</v>
      </c>
      <c r="D277" s="63" t="s">
        <v>43</v>
      </c>
      <c r="E277" s="103">
        <v>46181509</v>
      </c>
      <c r="F277" s="65">
        <v>92080589</v>
      </c>
      <c r="G277" s="222" t="s">
        <v>833</v>
      </c>
      <c r="H277" s="162" t="s">
        <v>915</v>
      </c>
      <c r="I277" s="18">
        <v>23</v>
      </c>
      <c r="J277" s="214">
        <v>6427</v>
      </c>
      <c r="K277" s="215">
        <f>I277*J277</f>
        <v>147821</v>
      </c>
      <c r="L277" s="2" t="s">
        <v>908</v>
      </c>
      <c r="M277" s="194" t="s">
        <v>367</v>
      </c>
    </row>
    <row r="278" spans="1:13" ht="45">
      <c r="A278" s="60" t="s">
        <v>360</v>
      </c>
      <c r="B278" s="64">
        <v>29904</v>
      </c>
      <c r="C278" s="63">
        <v>900</v>
      </c>
      <c r="D278" s="63" t="s">
        <v>834</v>
      </c>
      <c r="E278" s="65">
        <v>11162111</v>
      </c>
      <c r="F278" s="65">
        <v>92079987</v>
      </c>
      <c r="G278" s="222" t="s">
        <v>835</v>
      </c>
      <c r="H278" s="162" t="s">
        <v>915</v>
      </c>
      <c r="I278" s="18">
        <v>4500</v>
      </c>
      <c r="J278" s="214">
        <v>157</v>
      </c>
      <c r="K278" s="215">
        <f aca="true" t="shared" si="9" ref="K278:K283">J278*I278</f>
        <v>706500</v>
      </c>
      <c r="L278" s="2" t="s">
        <v>908</v>
      </c>
      <c r="M278" s="194" t="s">
        <v>367</v>
      </c>
    </row>
    <row r="279" spans="1:13" ht="45">
      <c r="A279" s="60" t="s">
        <v>360</v>
      </c>
      <c r="B279" s="64">
        <v>29904</v>
      </c>
      <c r="C279" s="63">
        <v>900</v>
      </c>
      <c r="D279" s="63" t="s">
        <v>837</v>
      </c>
      <c r="E279" s="65">
        <v>53102503</v>
      </c>
      <c r="F279" s="65">
        <v>92079427</v>
      </c>
      <c r="G279" s="222" t="s">
        <v>838</v>
      </c>
      <c r="H279" s="162" t="s">
        <v>915</v>
      </c>
      <c r="I279" s="18">
        <v>24</v>
      </c>
      <c r="J279" s="214">
        <v>4244</v>
      </c>
      <c r="K279" s="215">
        <f t="shared" si="9"/>
        <v>101856</v>
      </c>
      <c r="L279" s="2" t="s">
        <v>908</v>
      </c>
      <c r="M279" s="194" t="s">
        <v>367</v>
      </c>
    </row>
    <row r="280" spans="1:13" ht="38.25">
      <c r="A280" s="60" t="s">
        <v>360</v>
      </c>
      <c r="B280" s="64">
        <v>29904</v>
      </c>
      <c r="C280" s="63" t="s">
        <v>29</v>
      </c>
      <c r="D280" s="63" t="s">
        <v>63</v>
      </c>
      <c r="E280" s="63" t="s">
        <v>839</v>
      </c>
      <c r="F280" s="63" t="s">
        <v>840</v>
      </c>
      <c r="G280" s="77" t="s">
        <v>841</v>
      </c>
      <c r="H280" s="64" t="s">
        <v>842</v>
      </c>
      <c r="I280" s="18">
        <v>295</v>
      </c>
      <c r="J280" s="214">
        <v>7110</v>
      </c>
      <c r="K280" s="215">
        <f t="shared" si="9"/>
        <v>2097450</v>
      </c>
      <c r="L280" s="2" t="s">
        <v>908</v>
      </c>
      <c r="M280" s="194" t="s">
        <v>367</v>
      </c>
    </row>
    <row r="281" spans="1:13" ht="38.25">
      <c r="A281" s="60" t="s">
        <v>360</v>
      </c>
      <c r="B281" s="64">
        <v>29904</v>
      </c>
      <c r="C281" s="63">
        <v>900</v>
      </c>
      <c r="D281" s="63" t="s">
        <v>843</v>
      </c>
      <c r="E281" s="14">
        <v>10141606</v>
      </c>
      <c r="F281" s="14">
        <v>92085000</v>
      </c>
      <c r="G281" s="77" t="s">
        <v>844</v>
      </c>
      <c r="H281" s="162" t="s">
        <v>915</v>
      </c>
      <c r="I281" s="18">
        <v>2</v>
      </c>
      <c r="J281" s="214">
        <v>8195</v>
      </c>
      <c r="K281" s="215">
        <f t="shared" si="9"/>
        <v>16390</v>
      </c>
      <c r="L281" s="2" t="s">
        <v>908</v>
      </c>
      <c r="M281" s="194" t="s">
        <v>367</v>
      </c>
    </row>
    <row r="282" spans="1:13" ht="38.25">
      <c r="A282" s="60" t="s">
        <v>360</v>
      </c>
      <c r="B282" s="64">
        <v>29999</v>
      </c>
      <c r="C282" s="63" t="s">
        <v>845</v>
      </c>
      <c r="D282" s="63" t="s">
        <v>846</v>
      </c>
      <c r="E282" s="14">
        <v>10141607</v>
      </c>
      <c r="F282" s="14">
        <v>92084997</v>
      </c>
      <c r="G282" s="77" t="s">
        <v>847</v>
      </c>
      <c r="H282" s="162" t="s">
        <v>915</v>
      </c>
      <c r="I282" s="18">
        <v>8</v>
      </c>
      <c r="J282" s="214">
        <v>3414</v>
      </c>
      <c r="K282" s="215">
        <f t="shared" si="9"/>
        <v>27312</v>
      </c>
      <c r="L282" s="2" t="s">
        <v>908</v>
      </c>
      <c r="M282" s="194" t="s">
        <v>367</v>
      </c>
    </row>
    <row r="283" spans="1:13" ht="38.25">
      <c r="A283" s="60" t="s">
        <v>360</v>
      </c>
      <c r="B283" s="64">
        <v>29904</v>
      </c>
      <c r="C283" s="63">
        <v>900</v>
      </c>
      <c r="D283" s="63" t="s">
        <v>843</v>
      </c>
      <c r="E283" s="14">
        <v>10141604</v>
      </c>
      <c r="F283" s="14">
        <v>92084992</v>
      </c>
      <c r="G283" s="77" t="s">
        <v>848</v>
      </c>
      <c r="H283" s="162" t="s">
        <v>915</v>
      </c>
      <c r="I283" s="18">
        <v>8</v>
      </c>
      <c r="J283" s="214">
        <v>1500</v>
      </c>
      <c r="K283" s="215">
        <f t="shared" si="9"/>
        <v>12000</v>
      </c>
      <c r="L283" s="2" t="s">
        <v>908</v>
      </c>
      <c r="M283" s="194" t="s">
        <v>367</v>
      </c>
    </row>
    <row r="284" spans="1:13" ht="38.25">
      <c r="A284" s="60" t="s">
        <v>360</v>
      </c>
      <c r="B284" s="64">
        <v>29904</v>
      </c>
      <c r="C284" s="63">
        <v>900</v>
      </c>
      <c r="D284" s="63" t="s">
        <v>843</v>
      </c>
      <c r="E284" s="14">
        <v>10141505</v>
      </c>
      <c r="F284" s="14">
        <v>92084993</v>
      </c>
      <c r="G284" s="77" t="s">
        <v>849</v>
      </c>
      <c r="H284" s="162" t="s">
        <v>915</v>
      </c>
      <c r="I284" s="103">
        <v>2</v>
      </c>
      <c r="J284" s="214">
        <v>7957</v>
      </c>
      <c r="K284" s="215">
        <f t="shared" si="8"/>
        <v>15914</v>
      </c>
      <c r="L284" s="2" t="s">
        <v>908</v>
      </c>
      <c r="M284" s="194" t="s">
        <v>367</v>
      </c>
    </row>
    <row r="285" spans="1:13" ht="38.25">
      <c r="A285" s="60" t="s">
        <v>360</v>
      </c>
      <c r="B285" s="64">
        <v>29904</v>
      </c>
      <c r="C285" s="63">
        <v>900</v>
      </c>
      <c r="D285" s="63" t="s">
        <v>843</v>
      </c>
      <c r="E285" s="137">
        <v>10141505</v>
      </c>
      <c r="F285" s="137">
        <v>92084996</v>
      </c>
      <c r="G285" s="77" t="s">
        <v>850</v>
      </c>
      <c r="H285" s="162" t="s">
        <v>915</v>
      </c>
      <c r="I285" s="103">
        <v>8</v>
      </c>
      <c r="J285" s="214">
        <v>5411</v>
      </c>
      <c r="K285" s="215">
        <f t="shared" si="8"/>
        <v>43288</v>
      </c>
      <c r="L285" s="2" t="s">
        <v>908</v>
      </c>
      <c r="M285" s="194" t="s">
        <v>367</v>
      </c>
    </row>
    <row r="286" spans="1:13" ht="67.5">
      <c r="A286" s="60" t="s">
        <v>360</v>
      </c>
      <c r="B286" s="239">
        <v>29904</v>
      </c>
      <c r="C286" s="232" t="s">
        <v>40</v>
      </c>
      <c r="D286" s="233" t="s">
        <v>60</v>
      </c>
      <c r="E286" s="240">
        <v>21102305</v>
      </c>
      <c r="F286" s="240">
        <v>92135879</v>
      </c>
      <c r="G286" s="234" t="s">
        <v>851</v>
      </c>
      <c r="H286" s="64" t="s">
        <v>682</v>
      </c>
      <c r="I286" s="103">
        <v>80</v>
      </c>
      <c r="J286" s="214">
        <v>2575</v>
      </c>
      <c r="K286" s="215">
        <f t="shared" si="8"/>
        <v>206000</v>
      </c>
      <c r="L286" s="2" t="s">
        <v>908</v>
      </c>
      <c r="M286" s="194" t="s">
        <v>367</v>
      </c>
    </row>
    <row r="287" spans="1:13" ht="45">
      <c r="A287" s="60" t="s">
        <v>360</v>
      </c>
      <c r="B287" s="64">
        <v>29904</v>
      </c>
      <c r="C287" s="63">
        <v>900</v>
      </c>
      <c r="D287" s="228" t="s">
        <v>852</v>
      </c>
      <c r="E287" s="72">
        <v>24121502</v>
      </c>
      <c r="F287" s="72">
        <v>92130077</v>
      </c>
      <c r="G287" s="238" t="s">
        <v>853</v>
      </c>
      <c r="H287" s="162" t="s">
        <v>915</v>
      </c>
      <c r="I287" s="103">
        <v>500</v>
      </c>
      <c r="J287" s="214">
        <v>200</v>
      </c>
      <c r="K287" s="215">
        <f t="shared" si="8"/>
        <v>100000</v>
      </c>
      <c r="L287" s="2" t="s">
        <v>908</v>
      </c>
      <c r="M287" s="194" t="s">
        <v>367</v>
      </c>
    </row>
    <row r="288" spans="1:13" ht="38.25">
      <c r="A288" s="60" t="s">
        <v>360</v>
      </c>
      <c r="B288" s="64">
        <v>29905</v>
      </c>
      <c r="C288" s="63" t="s">
        <v>39</v>
      </c>
      <c r="D288" s="63" t="s">
        <v>543</v>
      </c>
      <c r="E288" s="119" t="s">
        <v>854</v>
      </c>
      <c r="F288" s="119" t="s">
        <v>855</v>
      </c>
      <c r="G288" s="77" t="s">
        <v>856</v>
      </c>
      <c r="H288" s="64" t="s">
        <v>379</v>
      </c>
      <c r="I288" s="103">
        <v>148</v>
      </c>
      <c r="J288" s="214">
        <v>1485</v>
      </c>
      <c r="K288" s="215">
        <f t="shared" si="8"/>
        <v>219780</v>
      </c>
      <c r="L288" s="2" t="s">
        <v>908</v>
      </c>
      <c r="M288" s="194" t="s">
        <v>367</v>
      </c>
    </row>
    <row r="289" spans="1:13" ht="38.25">
      <c r="A289" s="60" t="s">
        <v>360</v>
      </c>
      <c r="B289" s="64">
        <v>29905</v>
      </c>
      <c r="C289" s="63" t="s">
        <v>50</v>
      </c>
      <c r="D289" s="63">
        <v>100015</v>
      </c>
      <c r="E289" s="63" t="s">
        <v>857</v>
      </c>
      <c r="F289" s="63" t="s">
        <v>858</v>
      </c>
      <c r="G289" s="77" t="s">
        <v>859</v>
      </c>
      <c r="H289" s="162" t="s">
        <v>915</v>
      </c>
      <c r="I289" s="103">
        <v>7</v>
      </c>
      <c r="J289" s="214">
        <v>1339</v>
      </c>
      <c r="K289" s="215">
        <f t="shared" si="8"/>
        <v>9373</v>
      </c>
      <c r="L289" s="2" t="s">
        <v>908</v>
      </c>
      <c r="M289" s="194" t="s">
        <v>367</v>
      </c>
    </row>
    <row r="290" spans="1:13" ht="38.25">
      <c r="A290" s="60" t="s">
        <v>360</v>
      </c>
      <c r="B290" s="64">
        <v>29905</v>
      </c>
      <c r="C290" s="63" t="s">
        <v>127</v>
      </c>
      <c r="D290" s="63" t="s">
        <v>377</v>
      </c>
      <c r="E290" s="63" t="s">
        <v>860</v>
      </c>
      <c r="F290" s="63" t="s">
        <v>861</v>
      </c>
      <c r="G290" s="77" t="s">
        <v>862</v>
      </c>
      <c r="H290" s="162" t="s">
        <v>915</v>
      </c>
      <c r="I290" s="103">
        <v>166</v>
      </c>
      <c r="J290" s="214">
        <v>207</v>
      </c>
      <c r="K290" s="215">
        <f t="shared" si="8"/>
        <v>34362</v>
      </c>
      <c r="L290" s="2" t="s">
        <v>908</v>
      </c>
      <c r="M290" s="194" t="s">
        <v>367</v>
      </c>
    </row>
    <row r="291" spans="1:13" ht="38.25">
      <c r="A291" s="60" t="s">
        <v>360</v>
      </c>
      <c r="B291" s="64">
        <v>29905</v>
      </c>
      <c r="C291" s="63" t="s">
        <v>703</v>
      </c>
      <c r="D291" s="63" t="s">
        <v>824</v>
      </c>
      <c r="E291" s="63" t="s">
        <v>863</v>
      </c>
      <c r="F291" s="63" t="s">
        <v>864</v>
      </c>
      <c r="G291" s="77" t="s">
        <v>865</v>
      </c>
      <c r="H291" s="64" t="s">
        <v>384</v>
      </c>
      <c r="I291" s="103">
        <v>112</v>
      </c>
      <c r="J291" s="41">
        <v>4843</v>
      </c>
      <c r="K291" s="215">
        <f t="shared" si="8"/>
        <v>542416</v>
      </c>
      <c r="L291" s="2" t="s">
        <v>908</v>
      </c>
      <c r="M291" s="194" t="s">
        <v>367</v>
      </c>
    </row>
    <row r="292" spans="1:13" ht="38.25">
      <c r="A292" s="60" t="s">
        <v>360</v>
      </c>
      <c r="B292" s="64">
        <v>29905</v>
      </c>
      <c r="C292" s="63">
        <v>900</v>
      </c>
      <c r="D292" s="63" t="s">
        <v>30</v>
      </c>
      <c r="E292" s="14">
        <v>12141901</v>
      </c>
      <c r="F292" s="14">
        <v>92002552</v>
      </c>
      <c r="G292" s="77" t="s">
        <v>866</v>
      </c>
      <c r="H292" s="162" t="s">
        <v>915</v>
      </c>
      <c r="I292" s="103">
        <v>26</v>
      </c>
      <c r="J292" s="214">
        <v>1605</v>
      </c>
      <c r="K292" s="215">
        <f t="shared" si="8"/>
        <v>41730</v>
      </c>
      <c r="L292" s="2" t="s">
        <v>908</v>
      </c>
      <c r="M292" s="194" t="s">
        <v>367</v>
      </c>
    </row>
    <row r="293" spans="1:13" ht="38.25">
      <c r="A293" s="60" t="s">
        <v>360</v>
      </c>
      <c r="B293" s="64">
        <v>29905</v>
      </c>
      <c r="C293" s="77" t="s">
        <v>703</v>
      </c>
      <c r="D293" s="77" t="s">
        <v>43</v>
      </c>
      <c r="E293" s="14">
        <v>47131803</v>
      </c>
      <c r="F293" s="14">
        <v>90003227</v>
      </c>
      <c r="G293" s="77" t="s">
        <v>867</v>
      </c>
      <c r="H293" s="64" t="s">
        <v>384</v>
      </c>
      <c r="I293" s="103">
        <v>15</v>
      </c>
      <c r="J293" s="214">
        <v>7400</v>
      </c>
      <c r="K293" s="215">
        <f t="shared" si="8"/>
        <v>111000</v>
      </c>
      <c r="L293" s="2" t="s">
        <v>908</v>
      </c>
      <c r="M293" s="194" t="s">
        <v>367</v>
      </c>
    </row>
    <row r="294" spans="1:13" ht="38.25">
      <c r="A294" s="60" t="s">
        <v>360</v>
      </c>
      <c r="B294" s="64">
        <v>29905</v>
      </c>
      <c r="C294" s="63" t="s">
        <v>703</v>
      </c>
      <c r="D294" s="63" t="s">
        <v>55</v>
      </c>
      <c r="E294" s="63" t="s">
        <v>868</v>
      </c>
      <c r="F294" s="63" t="s">
        <v>869</v>
      </c>
      <c r="G294" s="77" t="s">
        <v>870</v>
      </c>
      <c r="H294" s="64" t="s">
        <v>384</v>
      </c>
      <c r="I294" s="103">
        <v>20</v>
      </c>
      <c r="J294" s="214">
        <v>4371</v>
      </c>
      <c r="K294" s="215">
        <f t="shared" si="8"/>
        <v>87420</v>
      </c>
      <c r="L294" s="2" t="s">
        <v>908</v>
      </c>
      <c r="M294" s="194" t="s">
        <v>367</v>
      </c>
    </row>
    <row r="295" spans="1:13" ht="38.25">
      <c r="A295" s="60" t="s">
        <v>360</v>
      </c>
      <c r="B295" s="64">
        <v>29906</v>
      </c>
      <c r="C295" s="63">
        <v>120</v>
      </c>
      <c r="D295" s="63" t="s">
        <v>56</v>
      </c>
      <c r="E295" s="14">
        <v>46181504</v>
      </c>
      <c r="F295" s="138">
        <v>92006950</v>
      </c>
      <c r="G295" s="77" t="s">
        <v>871</v>
      </c>
      <c r="H295" s="64" t="s">
        <v>842</v>
      </c>
      <c r="I295" s="103">
        <v>118</v>
      </c>
      <c r="J295" s="214">
        <v>2972</v>
      </c>
      <c r="K295" s="215">
        <f t="shared" si="8"/>
        <v>350696</v>
      </c>
      <c r="L295" s="2" t="s">
        <v>908</v>
      </c>
      <c r="M295" s="194" t="s">
        <v>367</v>
      </c>
    </row>
    <row r="296" spans="1:13" ht="56.25">
      <c r="A296" s="60" t="s">
        <v>360</v>
      </c>
      <c r="B296" s="64">
        <v>29906</v>
      </c>
      <c r="C296" s="63">
        <v>900</v>
      </c>
      <c r="D296" s="63" t="s">
        <v>872</v>
      </c>
      <c r="E296" s="65">
        <v>46182001</v>
      </c>
      <c r="F296" s="65">
        <v>92071894</v>
      </c>
      <c r="G296" s="222" t="s">
        <v>873</v>
      </c>
      <c r="H296" s="162" t="s">
        <v>915</v>
      </c>
      <c r="I296" s="11">
        <v>42</v>
      </c>
      <c r="J296" s="214">
        <v>17233</v>
      </c>
      <c r="K296" s="215">
        <f t="shared" si="8"/>
        <v>723786</v>
      </c>
      <c r="L296" s="2" t="s">
        <v>908</v>
      </c>
      <c r="M296" s="194" t="s">
        <v>367</v>
      </c>
    </row>
    <row r="297" spans="1:13" ht="67.5">
      <c r="A297" s="60" t="s">
        <v>360</v>
      </c>
      <c r="B297" s="64">
        <v>29906</v>
      </c>
      <c r="C297" s="63" t="s">
        <v>376</v>
      </c>
      <c r="D297" s="63" t="s">
        <v>57</v>
      </c>
      <c r="E297" s="65">
        <v>46181802</v>
      </c>
      <c r="F297" s="65">
        <v>92007914</v>
      </c>
      <c r="G297" s="222" t="s">
        <v>874</v>
      </c>
      <c r="H297" s="162" t="s">
        <v>915</v>
      </c>
      <c r="I297" s="213">
        <v>39</v>
      </c>
      <c r="J297" s="214">
        <v>4772</v>
      </c>
      <c r="K297" s="215">
        <f t="shared" si="8"/>
        <v>186108</v>
      </c>
      <c r="L297" s="2" t="s">
        <v>908</v>
      </c>
      <c r="M297" s="194" t="s">
        <v>367</v>
      </c>
    </row>
    <row r="298" spans="1:13" ht="56.25">
      <c r="A298" s="60" t="s">
        <v>360</v>
      </c>
      <c r="B298" s="64">
        <v>29906</v>
      </c>
      <c r="C298" s="63">
        <v>200</v>
      </c>
      <c r="D298" s="63" t="s">
        <v>85</v>
      </c>
      <c r="E298" s="65">
        <v>46182001</v>
      </c>
      <c r="F298" s="65">
        <v>90030807</v>
      </c>
      <c r="G298" s="222" t="s">
        <v>875</v>
      </c>
      <c r="H298" s="162" t="s">
        <v>915</v>
      </c>
      <c r="I298" s="11">
        <v>400</v>
      </c>
      <c r="J298" s="214">
        <v>36</v>
      </c>
      <c r="K298" s="215">
        <f t="shared" si="8"/>
        <v>14400</v>
      </c>
      <c r="L298" s="2" t="s">
        <v>908</v>
      </c>
      <c r="M298" s="194" t="s">
        <v>367</v>
      </c>
    </row>
    <row r="299" spans="1:13" ht="38.25">
      <c r="A299" s="60" t="s">
        <v>360</v>
      </c>
      <c r="B299" s="64">
        <v>29999</v>
      </c>
      <c r="C299" s="63">
        <v>900</v>
      </c>
      <c r="D299" s="63" t="s">
        <v>876</v>
      </c>
      <c r="E299" s="65">
        <v>31152102</v>
      </c>
      <c r="F299" s="65">
        <v>92079532</v>
      </c>
      <c r="G299" s="18" t="s">
        <v>877</v>
      </c>
      <c r="H299" s="64" t="s">
        <v>682</v>
      </c>
      <c r="I299" s="103">
        <v>1700</v>
      </c>
      <c r="J299" s="214">
        <v>206</v>
      </c>
      <c r="K299" s="215">
        <f t="shared" si="8"/>
        <v>350200</v>
      </c>
      <c r="L299" s="2" t="s">
        <v>908</v>
      </c>
      <c r="M299" s="194" t="s">
        <v>367</v>
      </c>
    </row>
    <row r="300" spans="1:13" ht="38.25">
      <c r="A300" s="60" t="s">
        <v>360</v>
      </c>
      <c r="B300" s="64">
        <v>29999</v>
      </c>
      <c r="C300" s="63">
        <v>120</v>
      </c>
      <c r="D300" s="63" t="s">
        <v>463</v>
      </c>
      <c r="E300" s="14">
        <v>46181504</v>
      </c>
      <c r="F300" s="14">
        <v>90028248</v>
      </c>
      <c r="G300" s="77" t="s">
        <v>878</v>
      </c>
      <c r="H300" s="64" t="s">
        <v>842</v>
      </c>
      <c r="I300" s="209">
        <v>123</v>
      </c>
      <c r="J300" s="214">
        <v>808</v>
      </c>
      <c r="K300" s="215">
        <f t="shared" si="8"/>
        <v>99384</v>
      </c>
      <c r="L300" s="2" t="s">
        <v>908</v>
      </c>
      <c r="M300" s="194" t="s">
        <v>367</v>
      </c>
    </row>
    <row r="301" spans="1:13" ht="45">
      <c r="A301" s="60" t="s">
        <v>360</v>
      </c>
      <c r="B301" s="64">
        <v>29999</v>
      </c>
      <c r="C301" s="63" t="s">
        <v>51</v>
      </c>
      <c r="D301" s="63" t="s">
        <v>55</v>
      </c>
      <c r="E301" s="65">
        <v>10139902</v>
      </c>
      <c r="F301" s="42">
        <v>92080067</v>
      </c>
      <c r="G301" s="222" t="s">
        <v>879</v>
      </c>
      <c r="H301" s="64" t="s">
        <v>379</v>
      </c>
      <c r="I301" s="209">
        <v>152</v>
      </c>
      <c r="J301" s="218">
        <v>2334</v>
      </c>
      <c r="K301" s="215">
        <f t="shared" si="8"/>
        <v>354768</v>
      </c>
      <c r="L301" s="2" t="s">
        <v>908</v>
      </c>
      <c r="M301" s="194" t="s">
        <v>367</v>
      </c>
    </row>
    <row r="302" spans="1:13" ht="90">
      <c r="A302" s="60" t="s">
        <v>360</v>
      </c>
      <c r="B302" s="64">
        <v>29999</v>
      </c>
      <c r="C302" s="63">
        <v>900</v>
      </c>
      <c r="D302" s="63" t="s">
        <v>881</v>
      </c>
      <c r="E302" s="65">
        <v>24112404</v>
      </c>
      <c r="F302" s="65">
        <v>90028680</v>
      </c>
      <c r="G302" s="222" t="s">
        <v>882</v>
      </c>
      <c r="H302" s="162" t="s">
        <v>915</v>
      </c>
      <c r="I302" s="209">
        <v>130</v>
      </c>
      <c r="J302" s="214">
        <v>2884</v>
      </c>
      <c r="K302" s="215">
        <f t="shared" si="8"/>
        <v>374920</v>
      </c>
      <c r="L302" s="2" t="s">
        <v>908</v>
      </c>
      <c r="M302" s="194" t="s">
        <v>367</v>
      </c>
    </row>
    <row r="303" spans="1:13" ht="90">
      <c r="A303" s="60" t="s">
        <v>360</v>
      </c>
      <c r="B303" s="64">
        <v>29999</v>
      </c>
      <c r="C303" s="63">
        <v>900</v>
      </c>
      <c r="D303" s="63" t="s">
        <v>881</v>
      </c>
      <c r="E303" s="14">
        <v>24112404</v>
      </c>
      <c r="F303" s="14">
        <v>90028680</v>
      </c>
      <c r="G303" s="222" t="s">
        <v>883</v>
      </c>
      <c r="H303" s="162" t="s">
        <v>915</v>
      </c>
      <c r="I303" s="209">
        <v>110</v>
      </c>
      <c r="J303" s="214">
        <v>8487</v>
      </c>
      <c r="K303" s="215">
        <f t="shared" si="8"/>
        <v>933570</v>
      </c>
      <c r="L303" s="2" t="s">
        <v>908</v>
      </c>
      <c r="M303" s="194" t="s">
        <v>367</v>
      </c>
    </row>
    <row r="304" spans="1:13" ht="38.25">
      <c r="A304" s="60" t="s">
        <v>360</v>
      </c>
      <c r="B304" s="64">
        <v>29999</v>
      </c>
      <c r="C304" s="77" t="s">
        <v>38</v>
      </c>
      <c r="D304" s="77" t="s">
        <v>704</v>
      </c>
      <c r="E304" s="42">
        <v>56101609</v>
      </c>
      <c r="F304" s="42">
        <v>92139757</v>
      </c>
      <c r="G304" s="222" t="s">
        <v>884</v>
      </c>
      <c r="H304" s="162" t="s">
        <v>915</v>
      </c>
      <c r="I304" s="209">
        <v>200</v>
      </c>
      <c r="J304" s="214">
        <v>5500</v>
      </c>
      <c r="K304" s="215">
        <f>J304*I304</f>
        <v>1100000</v>
      </c>
      <c r="L304" s="2" t="s">
        <v>908</v>
      </c>
      <c r="M304" s="194" t="s">
        <v>367</v>
      </c>
    </row>
    <row r="305" spans="1:13" ht="38.25">
      <c r="A305" s="60" t="s">
        <v>360</v>
      </c>
      <c r="B305" s="64">
        <v>29999</v>
      </c>
      <c r="C305" s="77" t="s">
        <v>38</v>
      </c>
      <c r="D305" s="77" t="s">
        <v>885</v>
      </c>
      <c r="E305" s="65">
        <v>49121510</v>
      </c>
      <c r="F305" s="42">
        <v>92080757</v>
      </c>
      <c r="G305" s="18" t="s">
        <v>886</v>
      </c>
      <c r="H305" s="162" t="s">
        <v>915</v>
      </c>
      <c r="I305" s="18">
        <v>1</v>
      </c>
      <c r="J305" s="214">
        <v>8000</v>
      </c>
      <c r="K305" s="215">
        <f t="shared" si="8"/>
        <v>8000</v>
      </c>
      <c r="L305" s="2" t="s">
        <v>908</v>
      </c>
      <c r="M305" s="194" t="s">
        <v>367</v>
      </c>
    </row>
    <row r="306" spans="1:13" ht="38.25">
      <c r="A306" s="60" t="s">
        <v>360</v>
      </c>
      <c r="B306" s="64">
        <v>29999</v>
      </c>
      <c r="C306" s="77" t="s">
        <v>40</v>
      </c>
      <c r="D306" s="77" t="s">
        <v>424</v>
      </c>
      <c r="E306" s="106">
        <v>31201623</v>
      </c>
      <c r="F306" s="141">
        <v>92018308</v>
      </c>
      <c r="G306" s="18" t="s">
        <v>887</v>
      </c>
      <c r="H306" s="162" t="s">
        <v>915</v>
      </c>
      <c r="I306" s="18">
        <v>8</v>
      </c>
      <c r="J306" s="214">
        <v>7368</v>
      </c>
      <c r="K306" s="215">
        <f>J306*I306</f>
        <v>58944</v>
      </c>
      <c r="L306" s="2" t="s">
        <v>908</v>
      </c>
      <c r="M306" s="194" t="s">
        <v>367</v>
      </c>
    </row>
    <row r="307" spans="1:13" ht="78.75">
      <c r="A307" s="60" t="s">
        <v>360</v>
      </c>
      <c r="B307" s="64">
        <v>50101</v>
      </c>
      <c r="C307" s="63">
        <v>900</v>
      </c>
      <c r="D307" s="63" t="s">
        <v>888</v>
      </c>
      <c r="E307" s="106">
        <v>27112746</v>
      </c>
      <c r="F307" s="106">
        <v>92008635</v>
      </c>
      <c r="G307" s="222" t="s">
        <v>889</v>
      </c>
      <c r="H307" s="162" t="s">
        <v>915</v>
      </c>
      <c r="I307" s="18">
        <v>1</v>
      </c>
      <c r="J307" s="214">
        <v>318270</v>
      </c>
      <c r="K307" s="215">
        <f t="shared" si="8"/>
        <v>318270</v>
      </c>
      <c r="L307" s="2" t="s">
        <v>908</v>
      </c>
      <c r="M307" s="194" t="s">
        <v>367</v>
      </c>
    </row>
    <row r="308" spans="1:13" ht="38.25">
      <c r="A308" s="60" t="s">
        <v>360</v>
      </c>
      <c r="B308" s="87">
        <v>50101</v>
      </c>
      <c r="C308" s="77" t="s">
        <v>38</v>
      </c>
      <c r="D308" s="237" t="s">
        <v>55</v>
      </c>
      <c r="E308" s="72">
        <v>21101913</v>
      </c>
      <c r="F308" s="72">
        <v>92135880</v>
      </c>
      <c r="G308" s="229" t="s">
        <v>890</v>
      </c>
      <c r="H308" s="162" t="s">
        <v>915</v>
      </c>
      <c r="I308" s="18">
        <v>2</v>
      </c>
      <c r="J308" s="214">
        <v>270000</v>
      </c>
      <c r="K308" s="215">
        <f t="shared" si="8"/>
        <v>540000</v>
      </c>
      <c r="L308" s="2" t="s">
        <v>908</v>
      </c>
      <c r="M308" s="194" t="s">
        <v>367</v>
      </c>
    </row>
    <row r="309" spans="1:13" ht="38.25">
      <c r="A309" s="60" t="s">
        <v>360</v>
      </c>
      <c r="B309" s="87">
        <v>50101</v>
      </c>
      <c r="C309" s="77" t="s">
        <v>38</v>
      </c>
      <c r="D309" s="237" t="s">
        <v>891</v>
      </c>
      <c r="E309" s="72">
        <v>21101501</v>
      </c>
      <c r="F309" s="72">
        <v>92133864</v>
      </c>
      <c r="G309" s="229" t="s">
        <v>892</v>
      </c>
      <c r="H309" s="162" t="s">
        <v>915</v>
      </c>
      <c r="I309" s="18">
        <v>1</v>
      </c>
      <c r="J309" s="214">
        <v>2400000</v>
      </c>
      <c r="K309" s="215">
        <f t="shared" si="8"/>
        <v>2400000</v>
      </c>
      <c r="L309" s="2" t="s">
        <v>908</v>
      </c>
      <c r="M309" s="194" t="s">
        <v>367</v>
      </c>
    </row>
    <row r="310" spans="1:13" ht="56.25">
      <c r="A310" s="60" t="s">
        <v>360</v>
      </c>
      <c r="B310" s="87">
        <v>50101</v>
      </c>
      <c r="C310" s="77" t="s">
        <v>695</v>
      </c>
      <c r="D310" s="237" t="s">
        <v>170</v>
      </c>
      <c r="E310" s="65">
        <v>40151503</v>
      </c>
      <c r="F310" s="65">
        <v>92080425</v>
      </c>
      <c r="G310" s="229" t="s">
        <v>893</v>
      </c>
      <c r="H310" s="162" t="s">
        <v>915</v>
      </c>
      <c r="I310" s="18">
        <v>1</v>
      </c>
      <c r="J310" s="214">
        <v>297052</v>
      </c>
      <c r="K310" s="215">
        <f t="shared" si="8"/>
        <v>297052</v>
      </c>
      <c r="L310" s="2" t="s">
        <v>908</v>
      </c>
      <c r="M310" s="194" t="s">
        <v>367</v>
      </c>
    </row>
    <row r="311" spans="1:13" ht="56.25">
      <c r="A311" s="60" t="s">
        <v>360</v>
      </c>
      <c r="B311" s="87">
        <v>50101</v>
      </c>
      <c r="C311" s="77" t="s">
        <v>695</v>
      </c>
      <c r="D311" s="237" t="s">
        <v>170</v>
      </c>
      <c r="E311" s="65">
        <v>40151503</v>
      </c>
      <c r="F311" s="65">
        <v>92144765</v>
      </c>
      <c r="G311" s="242" t="str">
        <f>LOWER(G310)</f>
        <v>bomba centrífuga eléctrica, 1,5 hp, 110-220 v,3400 rpm,  monofásica, succión y descarga 3,17 cm (1.25 pulgadas)</v>
      </c>
      <c r="H311" s="162" t="s">
        <v>915</v>
      </c>
      <c r="I311" s="18">
        <v>1</v>
      </c>
      <c r="J311" s="214">
        <v>350000</v>
      </c>
      <c r="K311" s="215">
        <f t="shared" si="8"/>
        <v>350000</v>
      </c>
      <c r="L311" s="2" t="s">
        <v>908</v>
      </c>
      <c r="M311" s="194" t="s">
        <v>367</v>
      </c>
    </row>
    <row r="312" spans="1:13" ht="38.25">
      <c r="A312" s="60" t="s">
        <v>360</v>
      </c>
      <c r="B312" s="87">
        <v>50199</v>
      </c>
      <c r="C312" s="77" t="s">
        <v>695</v>
      </c>
      <c r="D312" s="237" t="s">
        <v>59</v>
      </c>
      <c r="E312" s="72">
        <v>21101801</v>
      </c>
      <c r="F312" s="72">
        <v>92135758</v>
      </c>
      <c r="G312" s="229" t="s">
        <v>894</v>
      </c>
      <c r="H312" s="162" t="s">
        <v>915</v>
      </c>
      <c r="I312" s="18">
        <v>2</v>
      </c>
      <c r="J312" s="214">
        <v>18000</v>
      </c>
      <c r="K312" s="215">
        <f t="shared" si="8"/>
        <v>36000</v>
      </c>
      <c r="L312" s="2" t="s">
        <v>908</v>
      </c>
      <c r="M312" s="194" t="s">
        <v>367</v>
      </c>
    </row>
    <row r="313" spans="1:13" ht="56.25">
      <c r="A313" s="60" t="s">
        <v>360</v>
      </c>
      <c r="B313" s="64">
        <v>50199</v>
      </c>
      <c r="C313" s="63">
        <v>130</v>
      </c>
      <c r="D313" s="63" t="s">
        <v>60</v>
      </c>
      <c r="E313" s="75">
        <v>21101801</v>
      </c>
      <c r="F313" s="75">
        <v>92038383</v>
      </c>
      <c r="G313" s="222" t="s">
        <v>895</v>
      </c>
      <c r="H313" s="162" t="s">
        <v>915</v>
      </c>
      <c r="I313" s="18">
        <v>11</v>
      </c>
      <c r="J313" s="41">
        <v>43486</v>
      </c>
      <c r="K313" s="215">
        <f t="shared" si="8"/>
        <v>478346</v>
      </c>
      <c r="L313" s="2" t="s">
        <v>908</v>
      </c>
      <c r="M313" s="194" t="s">
        <v>367</v>
      </c>
    </row>
    <row r="314" spans="1:13" ht="78.75">
      <c r="A314" s="60" t="s">
        <v>360</v>
      </c>
      <c r="B314" s="64">
        <v>50199</v>
      </c>
      <c r="C314" s="63">
        <v>130</v>
      </c>
      <c r="D314" s="63" t="s">
        <v>60</v>
      </c>
      <c r="E314" s="65">
        <v>21101801</v>
      </c>
      <c r="F314" s="65">
        <v>92027040</v>
      </c>
      <c r="G314" s="222" t="s">
        <v>896</v>
      </c>
      <c r="H314" s="162" t="s">
        <v>915</v>
      </c>
      <c r="I314" s="18">
        <v>3</v>
      </c>
      <c r="J314" s="41">
        <v>305559</v>
      </c>
      <c r="K314" s="215">
        <f t="shared" si="8"/>
        <v>916677</v>
      </c>
      <c r="L314" s="2" t="s">
        <v>908</v>
      </c>
      <c r="M314" s="194" t="s">
        <v>367</v>
      </c>
    </row>
    <row r="315" spans="1:13" ht="38.25">
      <c r="A315" s="60" t="s">
        <v>360</v>
      </c>
      <c r="B315" s="64">
        <v>50199</v>
      </c>
      <c r="C315" s="63">
        <v>150</v>
      </c>
      <c r="D315" s="63" t="s">
        <v>43</v>
      </c>
      <c r="E315" s="65">
        <v>21101999</v>
      </c>
      <c r="F315" s="65">
        <v>92081227</v>
      </c>
      <c r="G315" s="65" t="s">
        <v>897</v>
      </c>
      <c r="H315" s="162" t="s">
        <v>915</v>
      </c>
      <c r="I315" s="18">
        <v>50</v>
      </c>
      <c r="J315" s="41">
        <v>2546</v>
      </c>
      <c r="K315" s="215">
        <f t="shared" si="8"/>
        <v>127300</v>
      </c>
      <c r="L315" s="2" t="s">
        <v>908</v>
      </c>
      <c r="M315" s="194" t="s">
        <v>367</v>
      </c>
    </row>
    <row r="316" spans="1:13" ht="45">
      <c r="A316" s="60" t="s">
        <v>360</v>
      </c>
      <c r="B316" s="64">
        <v>50199</v>
      </c>
      <c r="C316" s="63">
        <v>150</v>
      </c>
      <c r="D316" s="63" t="s">
        <v>885</v>
      </c>
      <c r="E316" s="65">
        <v>39111709</v>
      </c>
      <c r="F316" s="65">
        <v>92016625</v>
      </c>
      <c r="G316" s="18" t="s">
        <v>898</v>
      </c>
      <c r="H316" s="162" t="s">
        <v>915</v>
      </c>
      <c r="I316" s="18">
        <v>3</v>
      </c>
      <c r="J316" s="41">
        <v>16974</v>
      </c>
      <c r="K316" s="215">
        <f>J316*I316</f>
        <v>50922</v>
      </c>
      <c r="L316" s="2" t="s">
        <v>908</v>
      </c>
      <c r="M316" s="194" t="s">
        <v>367</v>
      </c>
    </row>
    <row r="317" spans="1:13" ht="78.75">
      <c r="A317" s="60" t="s">
        <v>360</v>
      </c>
      <c r="B317" s="64">
        <v>50199</v>
      </c>
      <c r="C317" s="63">
        <v>900</v>
      </c>
      <c r="D317" s="63" t="s">
        <v>899</v>
      </c>
      <c r="E317" s="65">
        <v>27112037</v>
      </c>
      <c r="F317" s="65">
        <v>92026702</v>
      </c>
      <c r="G317" s="18" t="s">
        <v>900</v>
      </c>
      <c r="H317" s="162" t="s">
        <v>915</v>
      </c>
      <c r="I317" s="18">
        <v>5</v>
      </c>
      <c r="J317" s="41">
        <v>300000</v>
      </c>
      <c r="K317" s="215">
        <f>J317*I317</f>
        <v>1500000</v>
      </c>
      <c r="L317" s="2" t="s">
        <v>908</v>
      </c>
      <c r="M317" s="194" t="s">
        <v>367</v>
      </c>
    </row>
    <row r="318" spans="1:13" ht="38.25">
      <c r="A318" s="60" t="s">
        <v>360</v>
      </c>
      <c r="B318" s="64">
        <v>50199</v>
      </c>
      <c r="C318" s="63">
        <v>900</v>
      </c>
      <c r="D318" s="63" t="s">
        <v>899</v>
      </c>
      <c r="E318" s="14">
        <v>27112037</v>
      </c>
      <c r="F318" s="14">
        <v>92026702</v>
      </c>
      <c r="G318" s="77" t="s">
        <v>901</v>
      </c>
      <c r="H318" s="162" t="s">
        <v>915</v>
      </c>
      <c r="I318" s="18">
        <v>5</v>
      </c>
      <c r="J318" s="41">
        <v>300000</v>
      </c>
      <c r="K318" s="215">
        <f t="shared" si="8"/>
        <v>1500000</v>
      </c>
      <c r="L318" s="2" t="s">
        <v>908</v>
      </c>
      <c r="M318" s="194" t="s">
        <v>367</v>
      </c>
    </row>
    <row r="319" spans="1:13" ht="38.25">
      <c r="A319" s="60" t="s">
        <v>360</v>
      </c>
      <c r="B319" s="52">
        <v>59901</v>
      </c>
      <c r="C319" s="63" t="s">
        <v>703</v>
      </c>
      <c r="D319" s="63" t="s">
        <v>55</v>
      </c>
      <c r="E319" s="14">
        <v>10101601</v>
      </c>
      <c r="F319" s="14">
        <v>92083005</v>
      </c>
      <c r="G319" s="77" t="s">
        <v>902</v>
      </c>
      <c r="H319" s="162" t="s">
        <v>915</v>
      </c>
      <c r="I319" s="103">
        <v>4610</v>
      </c>
      <c r="J319" s="41">
        <v>1591</v>
      </c>
      <c r="K319" s="215">
        <f t="shared" si="8"/>
        <v>7334510</v>
      </c>
      <c r="L319" s="2" t="s">
        <v>908</v>
      </c>
      <c r="M319" s="194" t="s">
        <v>367</v>
      </c>
    </row>
    <row r="320" spans="1:13" ht="38.25">
      <c r="A320" s="60" t="s">
        <v>360</v>
      </c>
      <c r="B320" s="52">
        <v>59901</v>
      </c>
      <c r="C320" s="63" t="s">
        <v>703</v>
      </c>
      <c r="D320" s="63" t="s">
        <v>200</v>
      </c>
      <c r="E320" s="14">
        <v>10101601</v>
      </c>
      <c r="F320" s="14">
        <v>92082994</v>
      </c>
      <c r="G320" s="77" t="s">
        <v>903</v>
      </c>
      <c r="H320" s="162" t="s">
        <v>915</v>
      </c>
      <c r="I320" s="103">
        <v>1120</v>
      </c>
      <c r="J320" s="41">
        <v>7425</v>
      </c>
      <c r="K320" s="215">
        <f t="shared" si="8"/>
        <v>8316000</v>
      </c>
      <c r="L320" s="2" t="s">
        <v>908</v>
      </c>
      <c r="M320" s="194" t="s">
        <v>367</v>
      </c>
    </row>
    <row r="321" spans="1:13" ht="38.25">
      <c r="A321" s="60" t="s">
        <v>360</v>
      </c>
      <c r="B321" s="52">
        <v>59901</v>
      </c>
      <c r="C321" s="63" t="s">
        <v>66</v>
      </c>
      <c r="D321" s="63" t="s">
        <v>200</v>
      </c>
      <c r="E321" s="14">
        <v>10101599</v>
      </c>
      <c r="F321" s="14">
        <v>92085397</v>
      </c>
      <c r="G321" s="77" t="s">
        <v>904</v>
      </c>
      <c r="H321" s="162" t="s">
        <v>915</v>
      </c>
      <c r="I321" s="103">
        <v>1</v>
      </c>
      <c r="J321" s="41">
        <v>2500000</v>
      </c>
      <c r="K321" s="215">
        <f t="shared" si="8"/>
        <v>2500000</v>
      </c>
      <c r="L321" s="2" t="s">
        <v>908</v>
      </c>
      <c r="M321" s="194" t="s">
        <v>367</v>
      </c>
    </row>
    <row r="322" spans="1:13" ht="38.25">
      <c r="A322" s="25" t="s">
        <v>70</v>
      </c>
      <c r="B322" s="8">
        <v>20102</v>
      </c>
      <c r="C322" s="9">
        <v>195</v>
      </c>
      <c r="D322" s="9" t="s">
        <v>37</v>
      </c>
      <c r="E322" s="9">
        <v>51241208</v>
      </c>
      <c r="F322" s="9">
        <v>92045026</v>
      </c>
      <c r="G322" s="243" t="s">
        <v>95</v>
      </c>
      <c r="H322" s="162" t="s">
        <v>915</v>
      </c>
      <c r="I322" s="10">
        <v>1000</v>
      </c>
      <c r="J322" s="26">
        <v>2950</v>
      </c>
      <c r="K322" s="27">
        <f>I322*J322</f>
        <v>2950000</v>
      </c>
      <c r="L322" s="2" t="s">
        <v>908</v>
      </c>
      <c r="M322" s="194" t="s">
        <v>367</v>
      </c>
    </row>
    <row r="323" spans="1:13" ht="38.25">
      <c r="A323" s="25" t="s">
        <v>70</v>
      </c>
      <c r="B323" s="8">
        <v>29905</v>
      </c>
      <c r="C323" s="9" t="s">
        <v>38</v>
      </c>
      <c r="D323" s="9" t="s">
        <v>31</v>
      </c>
      <c r="E323" s="9">
        <v>53131624</v>
      </c>
      <c r="F323" s="9">
        <v>92073681</v>
      </c>
      <c r="G323" s="10" t="s">
        <v>71</v>
      </c>
      <c r="H323" s="162" t="s">
        <v>915</v>
      </c>
      <c r="I323" s="10">
        <v>1000</v>
      </c>
      <c r="J323" s="27">
        <v>1750</v>
      </c>
      <c r="K323" s="27">
        <f aca="true" t="shared" si="10" ref="K323:K331">+I323*J323</f>
        <v>1750000</v>
      </c>
      <c r="L323" s="2" t="s">
        <v>908</v>
      </c>
      <c r="M323" s="194" t="s">
        <v>367</v>
      </c>
    </row>
    <row r="324" spans="1:13" ht="38.25">
      <c r="A324" s="25" t="s">
        <v>70</v>
      </c>
      <c r="B324" s="8">
        <v>29999</v>
      </c>
      <c r="C324" s="9" t="s">
        <v>38</v>
      </c>
      <c r="D324" s="9" t="s">
        <v>32</v>
      </c>
      <c r="E324" s="9">
        <v>53131613</v>
      </c>
      <c r="F324" s="9">
        <v>92027416</v>
      </c>
      <c r="G324" s="10" t="s">
        <v>72</v>
      </c>
      <c r="H324" s="162" t="s">
        <v>915</v>
      </c>
      <c r="I324" s="10">
        <v>1000</v>
      </c>
      <c r="J324" s="27">
        <v>1500</v>
      </c>
      <c r="K324" s="27">
        <f t="shared" si="10"/>
        <v>1500000</v>
      </c>
      <c r="L324" s="2" t="s">
        <v>908</v>
      </c>
      <c r="M324" s="194" t="s">
        <v>367</v>
      </c>
    </row>
    <row r="325" spans="1:13" ht="38.25">
      <c r="A325" s="25" t="s">
        <v>70</v>
      </c>
      <c r="B325" s="8">
        <v>29905</v>
      </c>
      <c r="C325" s="9" t="s">
        <v>39</v>
      </c>
      <c r="D325" s="9" t="s">
        <v>33</v>
      </c>
      <c r="E325" s="9">
        <v>53131608</v>
      </c>
      <c r="F325" s="9" t="s">
        <v>84</v>
      </c>
      <c r="G325" s="10" t="s">
        <v>73</v>
      </c>
      <c r="H325" s="162" t="s">
        <v>915</v>
      </c>
      <c r="I325" s="10">
        <v>1000</v>
      </c>
      <c r="J325" s="27">
        <v>1700</v>
      </c>
      <c r="K325" s="27">
        <f t="shared" si="10"/>
        <v>1700000</v>
      </c>
      <c r="L325" s="2" t="s">
        <v>908</v>
      </c>
      <c r="M325" s="194" t="s">
        <v>367</v>
      </c>
    </row>
    <row r="326" spans="1:13" ht="38.25">
      <c r="A326" s="25" t="s">
        <v>70</v>
      </c>
      <c r="B326" s="8">
        <v>29999</v>
      </c>
      <c r="C326" s="9" t="s">
        <v>38</v>
      </c>
      <c r="D326" s="9" t="s">
        <v>35</v>
      </c>
      <c r="E326" s="9">
        <v>53131620</v>
      </c>
      <c r="F326" s="9">
        <v>92027459</v>
      </c>
      <c r="G326" s="243" t="s">
        <v>97</v>
      </c>
      <c r="H326" s="162" t="s">
        <v>915</v>
      </c>
      <c r="I326" s="10">
        <v>1000</v>
      </c>
      <c r="J326" s="27">
        <v>1200</v>
      </c>
      <c r="K326" s="27">
        <f t="shared" si="10"/>
        <v>1200000</v>
      </c>
      <c r="L326" s="2" t="s">
        <v>908</v>
      </c>
      <c r="M326" s="194" t="s">
        <v>367</v>
      </c>
    </row>
    <row r="327" spans="1:13" ht="38.25">
      <c r="A327" s="25" t="s">
        <v>70</v>
      </c>
      <c r="B327" s="8">
        <v>29904</v>
      </c>
      <c r="C327" s="9" t="s">
        <v>40</v>
      </c>
      <c r="D327" s="9" t="s">
        <v>34</v>
      </c>
      <c r="E327" s="9">
        <v>52131501</v>
      </c>
      <c r="F327" s="9">
        <v>92023659</v>
      </c>
      <c r="G327" s="10" t="s">
        <v>74</v>
      </c>
      <c r="H327" s="162" t="s">
        <v>915</v>
      </c>
      <c r="I327" s="10">
        <v>300</v>
      </c>
      <c r="J327" s="27">
        <v>6000</v>
      </c>
      <c r="K327" s="27">
        <f t="shared" si="10"/>
        <v>1800000</v>
      </c>
      <c r="L327" s="2" t="s">
        <v>908</v>
      </c>
      <c r="M327" s="194" t="s">
        <v>367</v>
      </c>
    </row>
    <row r="328" spans="1:13" ht="38.25">
      <c r="A328" s="25" t="s">
        <v>70</v>
      </c>
      <c r="B328" s="8">
        <v>29905</v>
      </c>
      <c r="C328" s="9" t="s">
        <v>51</v>
      </c>
      <c r="D328" s="9" t="s">
        <v>85</v>
      </c>
      <c r="E328" s="9">
        <v>51473016</v>
      </c>
      <c r="F328" s="9">
        <v>92143141</v>
      </c>
      <c r="G328" s="243" t="s">
        <v>130</v>
      </c>
      <c r="H328" s="162" t="s">
        <v>915</v>
      </c>
      <c r="I328" s="11">
        <v>3000</v>
      </c>
      <c r="J328" s="27">
        <v>1000</v>
      </c>
      <c r="K328" s="27">
        <f t="shared" si="10"/>
        <v>3000000</v>
      </c>
      <c r="L328" s="2" t="s">
        <v>908</v>
      </c>
      <c r="M328" s="194" t="s">
        <v>367</v>
      </c>
    </row>
    <row r="329" spans="1:13" ht="38.25">
      <c r="A329" s="25" t="s">
        <v>70</v>
      </c>
      <c r="B329" s="8">
        <v>29905</v>
      </c>
      <c r="C329" s="9" t="s">
        <v>39</v>
      </c>
      <c r="D329" s="9" t="s">
        <v>41</v>
      </c>
      <c r="E329" s="9">
        <v>47131810</v>
      </c>
      <c r="F329" s="9">
        <v>90041897</v>
      </c>
      <c r="G329" s="243" t="s">
        <v>87</v>
      </c>
      <c r="H329" s="162" t="s">
        <v>915</v>
      </c>
      <c r="I329" s="10">
        <v>1000</v>
      </c>
      <c r="J329" s="27">
        <v>640</v>
      </c>
      <c r="K329" s="27">
        <f t="shared" si="10"/>
        <v>640000</v>
      </c>
      <c r="L329" s="2" t="s">
        <v>908</v>
      </c>
      <c r="M329" s="194" t="s">
        <v>367</v>
      </c>
    </row>
    <row r="330" spans="1:13" ht="38.25">
      <c r="A330" s="25" t="s">
        <v>70</v>
      </c>
      <c r="B330" s="8">
        <v>29905</v>
      </c>
      <c r="C330" s="9" t="s">
        <v>42</v>
      </c>
      <c r="D330" s="9" t="s">
        <v>43</v>
      </c>
      <c r="E330" s="9">
        <v>52121601</v>
      </c>
      <c r="F330" s="9">
        <v>90034240</v>
      </c>
      <c r="G330" s="10" t="s">
        <v>88</v>
      </c>
      <c r="H330" s="162" t="s">
        <v>915</v>
      </c>
      <c r="I330" s="10">
        <v>500</v>
      </c>
      <c r="J330" s="27">
        <v>400</v>
      </c>
      <c r="K330" s="27">
        <f t="shared" si="10"/>
        <v>200000</v>
      </c>
      <c r="L330" s="2" t="s">
        <v>908</v>
      </c>
      <c r="M330" s="194" t="s">
        <v>367</v>
      </c>
    </row>
    <row r="331" spans="1:13" ht="38.25">
      <c r="A331" s="25" t="s">
        <v>70</v>
      </c>
      <c r="B331" s="8">
        <v>29905</v>
      </c>
      <c r="C331" s="9" t="s">
        <v>64</v>
      </c>
      <c r="D331" s="9" t="s">
        <v>57</v>
      </c>
      <c r="E331" s="9">
        <v>47131816</v>
      </c>
      <c r="F331" s="9">
        <v>90030177</v>
      </c>
      <c r="G331" s="9" t="s">
        <v>125</v>
      </c>
      <c r="H331" s="162" t="s">
        <v>915</v>
      </c>
      <c r="I331" s="10">
        <v>2000</v>
      </c>
      <c r="J331" s="27">
        <v>200</v>
      </c>
      <c r="K331" s="27">
        <f t="shared" si="10"/>
        <v>400000</v>
      </c>
      <c r="L331" s="2" t="s">
        <v>908</v>
      </c>
      <c r="M331" s="194" t="s">
        <v>367</v>
      </c>
    </row>
    <row r="332" spans="1:13" ht="38.25">
      <c r="A332" s="25" t="s">
        <v>70</v>
      </c>
      <c r="B332" s="8">
        <v>29905</v>
      </c>
      <c r="C332" s="9" t="s">
        <v>64</v>
      </c>
      <c r="D332" s="9" t="s">
        <v>128</v>
      </c>
      <c r="E332" s="9">
        <v>47131812</v>
      </c>
      <c r="F332" s="9">
        <v>92004563</v>
      </c>
      <c r="G332" s="9" t="s">
        <v>131</v>
      </c>
      <c r="H332" s="162" t="s">
        <v>915</v>
      </c>
      <c r="I332" s="10">
        <v>1000</v>
      </c>
      <c r="J332" s="27">
        <v>2800</v>
      </c>
      <c r="K332" s="27">
        <f>+I332*J332</f>
        <v>2800000</v>
      </c>
      <c r="L332" s="2" t="s">
        <v>908</v>
      </c>
      <c r="M332" s="194" t="s">
        <v>367</v>
      </c>
    </row>
    <row r="333" spans="1:13" ht="38.25">
      <c r="A333" s="25" t="s">
        <v>70</v>
      </c>
      <c r="B333" s="8">
        <v>29905</v>
      </c>
      <c r="C333" s="9" t="s">
        <v>39</v>
      </c>
      <c r="D333" s="9" t="s">
        <v>129</v>
      </c>
      <c r="E333" s="9">
        <v>47131811</v>
      </c>
      <c r="F333" s="9">
        <v>92035864</v>
      </c>
      <c r="G333" s="9" t="s">
        <v>126</v>
      </c>
      <c r="H333" s="162" t="s">
        <v>915</v>
      </c>
      <c r="I333" s="10">
        <v>1000</v>
      </c>
      <c r="J333" s="27">
        <v>2400</v>
      </c>
      <c r="K333" s="27">
        <f aca="true" t="shared" si="11" ref="K333:K391">+I333*J333</f>
        <v>2400000</v>
      </c>
      <c r="L333" s="2" t="s">
        <v>908</v>
      </c>
      <c r="M333" s="194" t="s">
        <v>367</v>
      </c>
    </row>
    <row r="334" spans="1:13" ht="38.25">
      <c r="A334" s="25" t="s">
        <v>70</v>
      </c>
      <c r="B334" s="8">
        <v>29905</v>
      </c>
      <c r="C334" s="9" t="s">
        <v>51</v>
      </c>
      <c r="D334" s="9" t="s">
        <v>85</v>
      </c>
      <c r="E334" s="9">
        <v>47131821</v>
      </c>
      <c r="F334" s="9">
        <v>90037336</v>
      </c>
      <c r="G334" s="9" t="s">
        <v>86</v>
      </c>
      <c r="H334" s="162" t="s">
        <v>915</v>
      </c>
      <c r="I334" s="10">
        <v>500</v>
      </c>
      <c r="J334" s="27">
        <v>1300</v>
      </c>
      <c r="K334" s="27">
        <f>+I334*J334</f>
        <v>650000</v>
      </c>
      <c r="L334" s="2" t="s">
        <v>908</v>
      </c>
      <c r="M334" s="194" t="s">
        <v>367</v>
      </c>
    </row>
    <row r="335" spans="1:13" ht="38.25">
      <c r="A335" s="25" t="s">
        <v>70</v>
      </c>
      <c r="B335" s="8">
        <v>50199</v>
      </c>
      <c r="C335" s="9" t="s">
        <v>69</v>
      </c>
      <c r="D335" s="9" t="s">
        <v>89</v>
      </c>
      <c r="E335" s="9">
        <v>52141501</v>
      </c>
      <c r="F335" s="9">
        <v>92092206</v>
      </c>
      <c r="G335" s="251" t="s">
        <v>96</v>
      </c>
      <c r="H335" s="162" t="s">
        <v>915</v>
      </c>
      <c r="I335" s="10">
        <v>1</v>
      </c>
      <c r="J335" s="27">
        <v>350000</v>
      </c>
      <c r="K335" s="27">
        <f>+I335*J335</f>
        <v>350000</v>
      </c>
      <c r="L335" s="2" t="s">
        <v>908</v>
      </c>
      <c r="M335" s="194" t="s">
        <v>367</v>
      </c>
    </row>
    <row r="336" spans="1:13" ht="38.25">
      <c r="A336" s="25" t="s">
        <v>70</v>
      </c>
      <c r="B336" s="8" t="s">
        <v>80</v>
      </c>
      <c r="C336" s="9" t="s">
        <v>39</v>
      </c>
      <c r="D336" s="9" t="s">
        <v>185</v>
      </c>
      <c r="E336" s="8">
        <v>47131811</v>
      </c>
      <c r="F336" s="8">
        <v>92027717</v>
      </c>
      <c r="G336" s="244" t="s">
        <v>126</v>
      </c>
      <c r="H336" s="162" t="s">
        <v>915</v>
      </c>
      <c r="I336" s="10">
        <v>1050</v>
      </c>
      <c r="J336" s="27">
        <v>500</v>
      </c>
      <c r="K336" s="27">
        <f>+I336*J336</f>
        <v>525000</v>
      </c>
      <c r="L336" s="2" t="s">
        <v>908</v>
      </c>
      <c r="M336" s="194" t="s">
        <v>367</v>
      </c>
    </row>
    <row r="337" spans="1:13" ht="38.25">
      <c r="A337" s="25" t="s">
        <v>70</v>
      </c>
      <c r="B337" s="8">
        <v>50199</v>
      </c>
      <c r="C337" s="9" t="s">
        <v>44</v>
      </c>
      <c r="D337" s="9" t="s">
        <v>46</v>
      </c>
      <c r="E337" s="9" t="s">
        <v>91</v>
      </c>
      <c r="F337" s="13" t="s">
        <v>132</v>
      </c>
      <c r="G337" s="245" t="s">
        <v>92</v>
      </c>
      <c r="H337" s="162" t="s">
        <v>915</v>
      </c>
      <c r="I337" s="10">
        <v>1</v>
      </c>
      <c r="J337" s="27">
        <v>375000</v>
      </c>
      <c r="K337" s="27">
        <f>+I337*J337</f>
        <v>375000</v>
      </c>
      <c r="L337" s="2" t="s">
        <v>908</v>
      </c>
      <c r="M337" s="194" t="s">
        <v>367</v>
      </c>
    </row>
    <row r="338" spans="1:13" ht="38.25">
      <c r="A338" s="25" t="s">
        <v>70</v>
      </c>
      <c r="B338" s="8">
        <v>50103</v>
      </c>
      <c r="C338" s="9" t="s">
        <v>38</v>
      </c>
      <c r="D338" s="9" t="s">
        <v>35</v>
      </c>
      <c r="E338" s="9">
        <v>43211902</v>
      </c>
      <c r="F338" s="9" t="s">
        <v>133</v>
      </c>
      <c r="G338" s="245" t="s">
        <v>93</v>
      </c>
      <c r="H338" s="162" t="s">
        <v>915</v>
      </c>
      <c r="I338" s="10">
        <v>2</v>
      </c>
      <c r="J338" s="27">
        <v>470000</v>
      </c>
      <c r="K338" s="27">
        <f t="shared" si="11"/>
        <v>940000</v>
      </c>
      <c r="L338" s="2" t="s">
        <v>908</v>
      </c>
      <c r="M338" s="194" t="s">
        <v>367</v>
      </c>
    </row>
    <row r="339" spans="1:13" ht="38.25">
      <c r="A339" s="25" t="s">
        <v>70</v>
      </c>
      <c r="B339" s="8">
        <v>50104</v>
      </c>
      <c r="C339" s="9" t="s">
        <v>28</v>
      </c>
      <c r="D339" s="9" t="s">
        <v>47</v>
      </c>
      <c r="E339" s="9">
        <v>40101604</v>
      </c>
      <c r="F339" s="9">
        <v>90033289</v>
      </c>
      <c r="G339" s="245" t="s">
        <v>94</v>
      </c>
      <c r="H339" s="162" t="s">
        <v>915</v>
      </c>
      <c r="I339" s="10">
        <v>50</v>
      </c>
      <c r="J339" s="27">
        <v>13500</v>
      </c>
      <c r="K339" s="27">
        <f t="shared" si="11"/>
        <v>675000</v>
      </c>
      <c r="L339" s="2" t="s">
        <v>908</v>
      </c>
      <c r="M339" s="194" t="s">
        <v>367</v>
      </c>
    </row>
    <row r="340" spans="1:13" ht="38.25">
      <c r="A340" s="25" t="s">
        <v>70</v>
      </c>
      <c r="B340" s="8" t="s">
        <v>167</v>
      </c>
      <c r="C340" s="9" t="s">
        <v>50</v>
      </c>
      <c r="D340" s="9" t="s">
        <v>43</v>
      </c>
      <c r="E340" s="9" t="s">
        <v>134</v>
      </c>
      <c r="F340" s="9" t="s">
        <v>135</v>
      </c>
      <c r="G340" s="245" t="s">
        <v>136</v>
      </c>
      <c r="H340" s="162" t="s">
        <v>915</v>
      </c>
      <c r="I340" s="9" t="s">
        <v>193</v>
      </c>
      <c r="J340" s="27">
        <v>10000</v>
      </c>
      <c r="K340" s="27">
        <f t="shared" si="11"/>
        <v>400000</v>
      </c>
      <c r="L340" s="2" t="s">
        <v>908</v>
      </c>
      <c r="M340" s="194" t="s">
        <v>367</v>
      </c>
    </row>
    <row r="341" spans="1:13" ht="38.25">
      <c r="A341" s="25" t="s">
        <v>70</v>
      </c>
      <c r="B341" s="8" t="s">
        <v>168</v>
      </c>
      <c r="C341" s="9" t="s">
        <v>169</v>
      </c>
      <c r="D341" s="9" t="s">
        <v>170</v>
      </c>
      <c r="E341" s="9" t="s">
        <v>137</v>
      </c>
      <c r="F341" s="9" t="s">
        <v>138</v>
      </c>
      <c r="G341" s="245" t="s">
        <v>139</v>
      </c>
      <c r="H341" s="162" t="s">
        <v>915</v>
      </c>
      <c r="I341" s="9">
        <v>8</v>
      </c>
      <c r="J341" s="27">
        <v>11000</v>
      </c>
      <c r="K341" s="27">
        <f t="shared" si="11"/>
        <v>88000</v>
      </c>
      <c r="L341" s="2" t="s">
        <v>908</v>
      </c>
      <c r="M341" s="194" t="s">
        <v>367</v>
      </c>
    </row>
    <row r="342" spans="1:13" ht="38.25">
      <c r="A342" s="25" t="s">
        <v>70</v>
      </c>
      <c r="B342" s="8" t="s">
        <v>168</v>
      </c>
      <c r="C342" s="9" t="s">
        <v>169</v>
      </c>
      <c r="D342" s="9" t="s">
        <v>46</v>
      </c>
      <c r="E342" s="8" t="s">
        <v>140</v>
      </c>
      <c r="F342" s="8" t="s">
        <v>141</v>
      </c>
      <c r="G342" s="245" t="s">
        <v>142</v>
      </c>
      <c r="H342" s="162" t="s">
        <v>915</v>
      </c>
      <c r="I342" s="8">
        <v>13</v>
      </c>
      <c r="J342" s="27">
        <v>5000</v>
      </c>
      <c r="K342" s="27">
        <f t="shared" si="11"/>
        <v>65000</v>
      </c>
      <c r="L342" s="2" t="s">
        <v>908</v>
      </c>
      <c r="M342" s="194" t="s">
        <v>367</v>
      </c>
    </row>
    <row r="343" spans="1:13" ht="38.25">
      <c r="A343" s="25" t="s">
        <v>70</v>
      </c>
      <c r="B343" s="8" t="s">
        <v>171</v>
      </c>
      <c r="C343" s="9" t="s">
        <v>172</v>
      </c>
      <c r="D343" s="9" t="s">
        <v>43</v>
      </c>
      <c r="E343" s="9" t="s">
        <v>143</v>
      </c>
      <c r="F343" s="9" t="s">
        <v>144</v>
      </c>
      <c r="G343" s="245" t="s">
        <v>145</v>
      </c>
      <c r="H343" s="162" t="s">
        <v>915</v>
      </c>
      <c r="I343" s="9">
        <v>24</v>
      </c>
      <c r="J343" s="27">
        <v>2700</v>
      </c>
      <c r="K343" s="27">
        <f t="shared" si="11"/>
        <v>64800</v>
      </c>
      <c r="L343" s="2" t="s">
        <v>908</v>
      </c>
      <c r="M343" s="194" t="s">
        <v>367</v>
      </c>
    </row>
    <row r="344" spans="1:13" ht="38.25">
      <c r="A344" s="25" t="s">
        <v>70</v>
      </c>
      <c r="B344" s="8" t="s">
        <v>173</v>
      </c>
      <c r="C344" s="9" t="s">
        <v>38</v>
      </c>
      <c r="D344" s="9" t="s">
        <v>174</v>
      </c>
      <c r="E344" s="9" t="s">
        <v>146</v>
      </c>
      <c r="F344" s="9" t="s">
        <v>147</v>
      </c>
      <c r="G344" s="245" t="s">
        <v>148</v>
      </c>
      <c r="H344" s="162" t="s">
        <v>915</v>
      </c>
      <c r="I344" s="9">
        <v>46</v>
      </c>
      <c r="J344" s="27">
        <v>2700</v>
      </c>
      <c r="K344" s="27">
        <f t="shared" si="11"/>
        <v>124200</v>
      </c>
      <c r="L344" s="2" t="s">
        <v>908</v>
      </c>
      <c r="M344" s="194" t="s">
        <v>367</v>
      </c>
    </row>
    <row r="345" spans="1:13" ht="38.25">
      <c r="A345" s="25" t="s">
        <v>70</v>
      </c>
      <c r="B345" s="8" t="s">
        <v>167</v>
      </c>
      <c r="C345" s="9" t="s">
        <v>127</v>
      </c>
      <c r="D345" s="9" t="s">
        <v>118</v>
      </c>
      <c r="E345" s="9" t="s">
        <v>149</v>
      </c>
      <c r="F345" s="9" t="s">
        <v>150</v>
      </c>
      <c r="G345" s="245" t="s">
        <v>151</v>
      </c>
      <c r="H345" s="162" t="s">
        <v>915</v>
      </c>
      <c r="I345" s="9" t="s">
        <v>193</v>
      </c>
      <c r="J345" s="27">
        <v>6000</v>
      </c>
      <c r="K345" s="27">
        <f t="shared" si="11"/>
        <v>240000</v>
      </c>
      <c r="L345" s="2" t="s">
        <v>908</v>
      </c>
      <c r="M345" s="194" t="s">
        <v>367</v>
      </c>
    </row>
    <row r="346" spans="1:13" ht="38.25">
      <c r="A346" s="25" t="s">
        <v>70</v>
      </c>
      <c r="B346" s="8" t="s">
        <v>167</v>
      </c>
      <c r="C346" s="9" t="s">
        <v>127</v>
      </c>
      <c r="D346" s="9" t="s">
        <v>118</v>
      </c>
      <c r="E346" s="9" t="s">
        <v>152</v>
      </c>
      <c r="F346" s="9" t="s">
        <v>153</v>
      </c>
      <c r="G346" s="245" t="s">
        <v>154</v>
      </c>
      <c r="H346" s="162" t="s">
        <v>915</v>
      </c>
      <c r="I346" s="9" t="s">
        <v>193</v>
      </c>
      <c r="J346" s="27">
        <v>5000</v>
      </c>
      <c r="K346" s="27">
        <f t="shared" si="11"/>
        <v>200000</v>
      </c>
      <c r="L346" s="2" t="s">
        <v>908</v>
      </c>
      <c r="M346" s="194" t="s">
        <v>367</v>
      </c>
    </row>
    <row r="347" spans="1:13" ht="38.25">
      <c r="A347" s="25" t="s">
        <v>70</v>
      </c>
      <c r="B347" s="8" t="s">
        <v>173</v>
      </c>
      <c r="C347" s="9" t="s">
        <v>175</v>
      </c>
      <c r="D347" s="9" t="s">
        <v>176</v>
      </c>
      <c r="E347" s="9" t="s">
        <v>155</v>
      </c>
      <c r="F347" s="9" t="s">
        <v>156</v>
      </c>
      <c r="G347" s="245" t="s">
        <v>157</v>
      </c>
      <c r="H347" s="162" t="s">
        <v>915</v>
      </c>
      <c r="I347" s="9">
        <v>35</v>
      </c>
      <c r="J347" s="27">
        <v>4000</v>
      </c>
      <c r="K347" s="27">
        <f t="shared" si="11"/>
        <v>140000</v>
      </c>
      <c r="L347" s="2" t="s">
        <v>908</v>
      </c>
      <c r="M347" s="194" t="s">
        <v>367</v>
      </c>
    </row>
    <row r="348" spans="1:13" ht="38.25">
      <c r="A348" s="25" t="s">
        <v>70</v>
      </c>
      <c r="B348" s="8" t="s">
        <v>173</v>
      </c>
      <c r="C348" s="9" t="s">
        <v>177</v>
      </c>
      <c r="D348" s="9" t="s">
        <v>55</v>
      </c>
      <c r="E348" s="9" t="s">
        <v>158</v>
      </c>
      <c r="F348" s="9" t="s">
        <v>159</v>
      </c>
      <c r="G348" s="245" t="s">
        <v>160</v>
      </c>
      <c r="H348" s="162" t="s">
        <v>915</v>
      </c>
      <c r="I348" s="9">
        <v>4</v>
      </c>
      <c r="J348" s="27">
        <v>10000</v>
      </c>
      <c r="K348" s="27">
        <f t="shared" si="11"/>
        <v>40000</v>
      </c>
      <c r="L348" s="2" t="s">
        <v>908</v>
      </c>
      <c r="M348" s="194" t="s">
        <v>367</v>
      </c>
    </row>
    <row r="349" spans="1:13" ht="38.25">
      <c r="A349" s="25" t="s">
        <v>70</v>
      </c>
      <c r="B349" s="8" t="s">
        <v>173</v>
      </c>
      <c r="C349" s="9" t="s">
        <v>177</v>
      </c>
      <c r="D349" s="9" t="s">
        <v>55</v>
      </c>
      <c r="E349" s="9" t="s">
        <v>158</v>
      </c>
      <c r="F349" s="9" t="s">
        <v>161</v>
      </c>
      <c r="G349" s="245" t="s">
        <v>160</v>
      </c>
      <c r="H349" s="162" t="s">
        <v>915</v>
      </c>
      <c r="I349" s="9">
        <v>1</v>
      </c>
      <c r="J349" s="27">
        <v>10000</v>
      </c>
      <c r="K349" s="27">
        <f t="shared" si="11"/>
        <v>10000</v>
      </c>
      <c r="L349" s="2" t="s">
        <v>908</v>
      </c>
      <c r="M349" s="194" t="s">
        <v>367</v>
      </c>
    </row>
    <row r="350" spans="1:13" ht="38.25">
      <c r="A350" s="25" t="s">
        <v>70</v>
      </c>
      <c r="B350" s="8" t="s">
        <v>173</v>
      </c>
      <c r="C350" s="9" t="s">
        <v>177</v>
      </c>
      <c r="D350" s="9" t="s">
        <v>55</v>
      </c>
      <c r="E350" s="9" t="s">
        <v>158</v>
      </c>
      <c r="F350" s="9" t="s">
        <v>162</v>
      </c>
      <c r="G350" s="245" t="s">
        <v>160</v>
      </c>
      <c r="H350" s="162" t="s">
        <v>915</v>
      </c>
      <c r="I350" s="9">
        <v>1</v>
      </c>
      <c r="J350" s="27">
        <v>10000</v>
      </c>
      <c r="K350" s="27">
        <f t="shared" si="11"/>
        <v>10000</v>
      </c>
      <c r="L350" s="2" t="s">
        <v>908</v>
      </c>
      <c r="M350" s="194" t="s">
        <v>367</v>
      </c>
    </row>
    <row r="351" spans="1:13" ht="38.25">
      <c r="A351" s="25" t="s">
        <v>70</v>
      </c>
      <c r="B351" s="8" t="s">
        <v>173</v>
      </c>
      <c r="C351" s="9" t="s">
        <v>177</v>
      </c>
      <c r="D351" s="9" t="s">
        <v>55</v>
      </c>
      <c r="E351" s="9" t="s">
        <v>158</v>
      </c>
      <c r="F351" s="9" t="s">
        <v>163</v>
      </c>
      <c r="G351" s="245" t="s">
        <v>160</v>
      </c>
      <c r="H351" s="162" t="s">
        <v>915</v>
      </c>
      <c r="I351" s="9">
        <v>1</v>
      </c>
      <c r="J351" s="27">
        <v>10000</v>
      </c>
      <c r="K351" s="27">
        <f t="shared" si="11"/>
        <v>10000</v>
      </c>
      <c r="L351" s="2" t="s">
        <v>908</v>
      </c>
      <c r="M351" s="194" t="s">
        <v>367</v>
      </c>
    </row>
    <row r="352" spans="1:13" ht="38.25">
      <c r="A352" s="25" t="s">
        <v>70</v>
      </c>
      <c r="B352" s="8" t="s">
        <v>173</v>
      </c>
      <c r="C352" s="9" t="s">
        <v>177</v>
      </c>
      <c r="D352" s="9" t="s">
        <v>55</v>
      </c>
      <c r="E352" s="9" t="s">
        <v>158</v>
      </c>
      <c r="F352" s="9" t="s">
        <v>164</v>
      </c>
      <c r="G352" s="245" t="s">
        <v>160</v>
      </c>
      <c r="H352" s="162" t="s">
        <v>915</v>
      </c>
      <c r="I352" s="9">
        <v>1</v>
      </c>
      <c r="J352" s="27">
        <v>10000</v>
      </c>
      <c r="K352" s="27">
        <f t="shared" si="11"/>
        <v>10000</v>
      </c>
      <c r="L352" s="2" t="s">
        <v>908</v>
      </c>
      <c r="M352" s="194" t="s">
        <v>367</v>
      </c>
    </row>
    <row r="353" spans="1:13" ht="38.25">
      <c r="A353" s="25" t="s">
        <v>70</v>
      </c>
      <c r="B353" s="8" t="s">
        <v>173</v>
      </c>
      <c r="C353" s="9" t="s">
        <v>177</v>
      </c>
      <c r="D353" s="9" t="s">
        <v>55</v>
      </c>
      <c r="E353" s="9" t="s">
        <v>158</v>
      </c>
      <c r="F353" s="9" t="s">
        <v>165</v>
      </c>
      <c r="G353" s="245" t="s">
        <v>160</v>
      </c>
      <c r="H353" s="162" t="s">
        <v>915</v>
      </c>
      <c r="I353" s="9">
        <v>1</v>
      </c>
      <c r="J353" s="27">
        <v>10000</v>
      </c>
      <c r="K353" s="27">
        <f t="shared" si="11"/>
        <v>10000</v>
      </c>
      <c r="L353" s="2" t="s">
        <v>908</v>
      </c>
      <c r="M353" s="194" t="s">
        <v>367</v>
      </c>
    </row>
    <row r="354" spans="1:13" ht="38.25">
      <c r="A354" s="25" t="s">
        <v>70</v>
      </c>
      <c r="B354" s="8" t="s">
        <v>173</v>
      </c>
      <c r="C354" s="9" t="s">
        <v>177</v>
      </c>
      <c r="D354" s="9" t="s">
        <v>55</v>
      </c>
      <c r="E354" s="9" t="s">
        <v>158</v>
      </c>
      <c r="F354" s="9" t="s">
        <v>166</v>
      </c>
      <c r="G354" s="245" t="s">
        <v>160</v>
      </c>
      <c r="H354" s="162" t="s">
        <v>915</v>
      </c>
      <c r="I354" s="9">
        <v>1</v>
      </c>
      <c r="J354" s="27">
        <v>8500</v>
      </c>
      <c r="K354" s="27">
        <f t="shared" si="11"/>
        <v>8500</v>
      </c>
      <c r="L354" s="2" t="s">
        <v>908</v>
      </c>
      <c r="M354" s="194" t="s">
        <v>367</v>
      </c>
    </row>
    <row r="355" spans="1:13" ht="38.25">
      <c r="A355" s="25" t="s">
        <v>70</v>
      </c>
      <c r="B355" s="8" t="s">
        <v>81</v>
      </c>
      <c r="C355" s="9" t="s">
        <v>66</v>
      </c>
      <c r="D355" s="9" t="s">
        <v>49</v>
      </c>
      <c r="E355" s="9" t="s">
        <v>20</v>
      </c>
      <c r="F355" s="9" t="s">
        <v>21</v>
      </c>
      <c r="G355" s="10" t="s">
        <v>10</v>
      </c>
      <c r="H355" s="162" t="s">
        <v>915</v>
      </c>
      <c r="I355" s="11">
        <v>3</v>
      </c>
      <c r="J355" s="34">
        <v>450000</v>
      </c>
      <c r="K355" s="27">
        <f t="shared" si="11"/>
        <v>1350000</v>
      </c>
      <c r="L355" s="2" t="s">
        <v>908</v>
      </c>
      <c r="M355" s="194" t="s">
        <v>367</v>
      </c>
    </row>
    <row r="356" spans="1:13" ht="38.25">
      <c r="A356" s="25" t="s">
        <v>70</v>
      </c>
      <c r="B356" s="8" t="s">
        <v>81</v>
      </c>
      <c r="C356" s="9" t="s">
        <v>38</v>
      </c>
      <c r="D356" s="9" t="s">
        <v>98</v>
      </c>
      <c r="E356" s="9" t="s">
        <v>11</v>
      </c>
      <c r="F356" s="9" t="s">
        <v>12</v>
      </c>
      <c r="G356" s="243" t="s">
        <v>13</v>
      </c>
      <c r="H356" s="162" t="s">
        <v>915</v>
      </c>
      <c r="I356" s="11">
        <v>2</v>
      </c>
      <c r="J356" s="34">
        <v>200000</v>
      </c>
      <c r="K356" s="27">
        <f t="shared" si="11"/>
        <v>400000</v>
      </c>
      <c r="L356" s="2" t="s">
        <v>908</v>
      </c>
      <c r="M356" s="194" t="s">
        <v>367</v>
      </c>
    </row>
    <row r="357" spans="1:13" ht="38.25">
      <c r="A357" s="25" t="s">
        <v>70</v>
      </c>
      <c r="B357" s="8" t="s">
        <v>81</v>
      </c>
      <c r="C357" s="9" t="s">
        <v>48</v>
      </c>
      <c r="D357" s="9" t="s">
        <v>98</v>
      </c>
      <c r="E357" s="9" t="s">
        <v>14</v>
      </c>
      <c r="F357" s="9" t="s">
        <v>15</v>
      </c>
      <c r="G357" s="243" t="s">
        <v>16</v>
      </c>
      <c r="H357" s="162" t="s">
        <v>915</v>
      </c>
      <c r="I357" s="11">
        <v>3</v>
      </c>
      <c r="J357" s="34">
        <v>32000</v>
      </c>
      <c r="K357" s="27">
        <f t="shared" si="11"/>
        <v>96000</v>
      </c>
      <c r="L357" s="2" t="s">
        <v>908</v>
      </c>
      <c r="M357" s="194" t="s">
        <v>367</v>
      </c>
    </row>
    <row r="358" spans="1:13" ht="38.25">
      <c r="A358" s="25" t="s">
        <v>70</v>
      </c>
      <c r="B358" s="8" t="s">
        <v>81</v>
      </c>
      <c r="C358" s="9" t="s">
        <v>48</v>
      </c>
      <c r="D358" s="9" t="s">
        <v>98</v>
      </c>
      <c r="E358" s="9" t="s">
        <v>17</v>
      </c>
      <c r="F358" s="9" t="s">
        <v>18</v>
      </c>
      <c r="G358" s="243" t="s">
        <v>19</v>
      </c>
      <c r="H358" s="162" t="s">
        <v>915</v>
      </c>
      <c r="I358" s="11">
        <v>60</v>
      </c>
      <c r="J358" s="34">
        <v>6500</v>
      </c>
      <c r="K358" s="27">
        <f t="shared" si="11"/>
        <v>390000</v>
      </c>
      <c r="L358" s="2" t="s">
        <v>908</v>
      </c>
      <c r="M358" s="194" t="s">
        <v>367</v>
      </c>
    </row>
    <row r="359" spans="1:13" ht="38.25">
      <c r="A359" s="25" t="s">
        <v>70</v>
      </c>
      <c r="B359" s="8">
        <v>20301</v>
      </c>
      <c r="C359" s="9" t="s">
        <v>51</v>
      </c>
      <c r="D359" s="9" t="s">
        <v>55</v>
      </c>
      <c r="E359" s="9">
        <v>27111723</v>
      </c>
      <c r="F359" s="9">
        <v>92005764</v>
      </c>
      <c r="G359" s="10" t="s">
        <v>99</v>
      </c>
      <c r="H359" s="162" t="s">
        <v>915</v>
      </c>
      <c r="I359" s="10">
        <v>50</v>
      </c>
      <c r="J359" s="27">
        <v>1200</v>
      </c>
      <c r="K359" s="27">
        <f t="shared" si="11"/>
        <v>60000</v>
      </c>
      <c r="L359" s="2" t="s">
        <v>908</v>
      </c>
      <c r="M359" s="194" t="s">
        <v>367</v>
      </c>
    </row>
    <row r="360" spans="1:13" ht="38.25">
      <c r="A360" s="25" t="s">
        <v>70</v>
      </c>
      <c r="B360" s="8">
        <v>20399</v>
      </c>
      <c r="C360" s="9" t="s">
        <v>109</v>
      </c>
      <c r="D360" s="9" t="s">
        <v>110</v>
      </c>
      <c r="E360" s="9">
        <v>27111723</v>
      </c>
      <c r="F360" s="9">
        <v>92056320</v>
      </c>
      <c r="G360" s="10" t="s">
        <v>99</v>
      </c>
      <c r="H360" s="162" t="s">
        <v>915</v>
      </c>
      <c r="I360" s="10">
        <v>25</v>
      </c>
      <c r="J360" s="27">
        <v>1500</v>
      </c>
      <c r="K360" s="27">
        <f t="shared" si="11"/>
        <v>37500</v>
      </c>
      <c r="L360" s="2" t="s">
        <v>908</v>
      </c>
      <c r="M360" s="194" t="s">
        <v>367</v>
      </c>
    </row>
    <row r="361" spans="1:13" ht="38.25">
      <c r="A361" s="25" t="s">
        <v>70</v>
      </c>
      <c r="B361" s="8" t="s">
        <v>77</v>
      </c>
      <c r="C361" s="9" t="s">
        <v>52</v>
      </c>
      <c r="D361" s="9" t="s">
        <v>56</v>
      </c>
      <c r="E361" s="9">
        <v>40171518</v>
      </c>
      <c r="F361" s="9">
        <v>92075055</v>
      </c>
      <c r="G361" s="10" t="s">
        <v>100</v>
      </c>
      <c r="H361" s="162" t="s">
        <v>915</v>
      </c>
      <c r="I361" s="10">
        <v>20</v>
      </c>
      <c r="J361" s="27">
        <v>3500</v>
      </c>
      <c r="K361" s="27">
        <f t="shared" si="11"/>
        <v>70000</v>
      </c>
      <c r="L361" s="2" t="s">
        <v>908</v>
      </c>
      <c r="M361" s="194" t="s">
        <v>367</v>
      </c>
    </row>
    <row r="362" spans="1:13" ht="38.25">
      <c r="A362" s="25" t="s">
        <v>70</v>
      </c>
      <c r="B362" s="8" t="s">
        <v>111</v>
      </c>
      <c r="C362" s="9" t="s">
        <v>112</v>
      </c>
      <c r="D362" s="9" t="s">
        <v>43</v>
      </c>
      <c r="E362" s="9">
        <v>39101601</v>
      </c>
      <c r="F362" s="9">
        <v>92141397</v>
      </c>
      <c r="G362" s="10" t="s">
        <v>203</v>
      </c>
      <c r="H362" s="162" t="s">
        <v>915</v>
      </c>
      <c r="I362" s="10">
        <v>20</v>
      </c>
      <c r="J362" s="27">
        <v>850</v>
      </c>
      <c r="K362" s="27">
        <f t="shared" si="11"/>
        <v>17000</v>
      </c>
      <c r="L362" s="2" t="s">
        <v>908</v>
      </c>
      <c r="M362" s="194" t="s">
        <v>367</v>
      </c>
    </row>
    <row r="363" spans="1:13" ht="38.25">
      <c r="A363" s="25" t="s">
        <v>70</v>
      </c>
      <c r="B363" s="8" t="s">
        <v>111</v>
      </c>
      <c r="C363" s="9" t="s">
        <v>113</v>
      </c>
      <c r="D363" s="9" t="s">
        <v>60</v>
      </c>
      <c r="E363" s="9">
        <v>39101699</v>
      </c>
      <c r="F363" s="9">
        <v>92103984</v>
      </c>
      <c r="G363" s="243" t="s">
        <v>101</v>
      </c>
      <c r="H363" s="162" t="s">
        <v>915</v>
      </c>
      <c r="I363" s="10">
        <v>100</v>
      </c>
      <c r="J363" s="27">
        <v>400</v>
      </c>
      <c r="K363" s="27">
        <f t="shared" si="11"/>
        <v>40000</v>
      </c>
      <c r="L363" s="2" t="s">
        <v>908</v>
      </c>
      <c r="M363" s="194" t="s">
        <v>367</v>
      </c>
    </row>
    <row r="364" spans="1:13" ht="38.25">
      <c r="A364" s="25" t="s">
        <v>70</v>
      </c>
      <c r="B364" s="8" t="s">
        <v>77</v>
      </c>
      <c r="C364" s="9" t="s">
        <v>52</v>
      </c>
      <c r="D364" s="9" t="s">
        <v>65</v>
      </c>
      <c r="E364" s="9">
        <v>46181504</v>
      </c>
      <c r="F364" s="9">
        <v>90015465</v>
      </c>
      <c r="G364" s="10" t="s">
        <v>102</v>
      </c>
      <c r="H364" s="162" t="s">
        <v>915</v>
      </c>
      <c r="I364" s="10">
        <v>50</v>
      </c>
      <c r="J364" s="27">
        <v>3500</v>
      </c>
      <c r="K364" s="27">
        <f t="shared" si="11"/>
        <v>175000</v>
      </c>
      <c r="L364" s="2" t="s">
        <v>908</v>
      </c>
      <c r="M364" s="194" t="s">
        <v>367</v>
      </c>
    </row>
    <row r="365" spans="1:13" ht="38.25">
      <c r="A365" s="25" t="s">
        <v>70</v>
      </c>
      <c r="B365" s="8" t="s">
        <v>79</v>
      </c>
      <c r="C365" s="9" t="s">
        <v>53</v>
      </c>
      <c r="D365" s="9" t="s">
        <v>62</v>
      </c>
      <c r="E365" s="9">
        <v>40142008</v>
      </c>
      <c r="F365" s="9">
        <v>90016572</v>
      </c>
      <c r="G365" s="10" t="s">
        <v>103</v>
      </c>
      <c r="H365" s="162" t="s">
        <v>915</v>
      </c>
      <c r="I365" s="10">
        <v>10</v>
      </c>
      <c r="J365" s="27">
        <v>15000</v>
      </c>
      <c r="K365" s="27">
        <f t="shared" si="11"/>
        <v>150000</v>
      </c>
      <c r="L365" s="2" t="s">
        <v>908</v>
      </c>
      <c r="M365" s="194" t="s">
        <v>367</v>
      </c>
    </row>
    <row r="366" spans="1:13" ht="38.25">
      <c r="A366" s="25" t="s">
        <v>70</v>
      </c>
      <c r="B366" s="8" t="s">
        <v>76</v>
      </c>
      <c r="C366" s="9" t="s">
        <v>51</v>
      </c>
      <c r="D366" s="9" t="s">
        <v>61</v>
      </c>
      <c r="E366" s="9">
        <v>27112004</v>
      </c>
      <c r="F366" s="9">
        <v>92012386</v>
      </c>
      <c r="G366" s="10" t="s">
        <v>114</v>
      </c>
      <c r="H366" s="162" t="s">
        <v>915</v>
      </c>
      <c r="I366" s="10">
        <v>5</v>
      </c>
      <c r="J366" s="27">
        <v>3200</v>
      </c>
      <c r="K366" s="27">
        <f t="shared" si="11"/>
        <v>16000</v>
      </c>
      <c r="L366" s="2" t="s">
        <v>908</v>
      </c>
      <c r="M366" s="194" t="s">
        <v>367</v>
      </c>
    </row>
    <row r="367" spans="1:13" ht="38.25">
      <c r="A367" s="25" t="s">
        <v>70</v>
      </c>
      <c r="B367" s="8" t="s">
        <v>76</v>
      </c>
      <c r="C367" s="9" t="s">
        <v>51</v>
      </c>
      <c r="D367" s="9" t="s">
        <v>115</v>
      </c>
      <c r="E367" s="9">
        <v>27112004</v>
      </c>
      <c r="F367" s="9">
        <v>92007093</v>
      </c>
      <c r="G367" s="10" t="s">
        <v>7</v>
      </c>
      <c r="H367" s="162" t="s">
        <v>915</v>
      </c>
      <c r="I367" s="10">
        <v>5</v>
      </c>
      <c r="J367" s="27">
        <v>3500</v>
      </c>
      <c r="K367" s="27">
        <f t="shared" si="11"/>
        <v>17500</v>
      </c>
      <c r="L367" s="2" t="s">
        <v>908</v>
      </c>
      <c r="M367" s="194" t="s">
        <v>367</v>
      </c>
    </row>
    <row r="368" spans="1:13" ht="38.25">
      <c r="A368" s="25" t="s">
        <v>70</v>
      </c>
      <c r="B368" s="8" t="s">
        <v>76</v>
      </c>
      <c r="C368" s="9" t="s">
        <v>38</v>
      </c>
      <c r="D368" s="9" t="s">
        <v>58</v>
      </c>
      <c r="E368" s="9">
        <v>27112003</v>
      </c>
      <c r="F368" s="9">
        <v>92001944</v>
      </c>
      <c r="G368" s="10" t="s">
        <v>75</v>
      </c>
      <c r="H368" s="162" t="s">
        <v>915</v>
      </c>
      <c r="I368" s="10">
        <v>10</v>
      </c>
      <c r="J368" s="27">
        <v>1500</v>
      </c>
      <c r="K368" s="27">
        <f t="shared" si="11"/>
        <v>15000</v>
      </c>
      <c r="L368" s="2" t="s">
        <v>908</v>
      </c>
      <c r="M368" s="194" t="s">
        <v>367</v>
      </c>
    </row>
    <row r="369" spans="1:13" ht="38.25">
      <c r="A369" s="25" t="s">
        <v>70</v>
      </c>
      <c r="B369" s="8" t="s">
        <v>80</v>
      </c>
      <c r="C369" s="9" t="s">
        <v>50</v>
      </c>
      <c r="D369" s="9" t="s">
        <v>30</v>
      </c>
      <c r="E369" s="9">
        <v>27112027</v>
      </c>
      <c r="F369" s="9">
        <v>90029706</v>
      </c>
      <c r="G369" s="10" t="s">
        <v>104</v>
      </c>
      <c r="H369" s="162" t="s">
        <v>915</v>
      </c>
      <c r="I369" s="10">
        <v>5</v>
      </c>
      <c r="J369" s="27">
        <v>1800</v>
      </c>
      <c r="K369" s="27">
        <f t="shared" si="11"/>
        <v>9000</v>
      </c>
      <c r="L369" s="2" t="s">
        <v>908</v>
      </c>
      <c r="M369" s="194" t="s">
        <v>367</v>
      </c>
    </row>
    <row r="370" spans="1:13" ht="38.25">
      <c r="A370" s="25" t="s">
        <v>70</v>
      </c>
      <c r="B370" s="8" t="s">
        <v>76</v>
      </c>
      <c r="C370" s="9" t="s">
        <v>54</v>
      </c>
      <c r="D370" s="9" t="s">
        <v>59</v>
      </c>
      <c r="E370" s="9">
        <v>27112039</v>
      </c>
      <c r="F370" s="9">
        <v>92055162</v>
      </c>
      <c r="G370" s="10" t="s">
        <v>105</v>
      </c>
      <c r="H370" s="162" t="s">
        <v>915</v>
      </c>
      <c r="I370" s="10">
        <v>5</v>
      </c>
      <c r="J370" s="27">
        <v>4200</v>
      </c>
      <c r="K370" s="27">
        <f t="shared" si="11"/>
        <v>21000</v>
      </c>
      <c r="L370" s="2" t="s">
        <v>908</v>
      </c>
      <c r="M370" s="194" t="s">
        <v>367</v>
      </c>
    </row>
    <row r="371" spans="1:13" ht="38.25">
      <c r="A371" s="25" t="s">
        <v>70</v>
      </c>
      <c r="B371" s="8" t="s">
        <v>78</v>
      </c>
      <c r="C371" s="9" t="s">
        <v>29</v>
      </c>
      <c r="D371" s="9" t="s">
        <v>63</v>
      </c>
      <c r="E371" s="9">
        <v>46181604</v>
      </c>
      <c r="F371" s="9">
        <v>92009769</v>
      </c>
      <c r="G371" s="10" t="s">
        <v>106</v>
      </c>
      <c r="H371" s="162" t="s">
        <v>915</v>
      </c>
      <c r="I371" s="12">
        <v>20</v>
      </c>
      <c r="J371" s="27">
        <v>5000</v>
      </c>
      <c r="K371" s="27">
        <f t="shared" si="11"/>
        <v>100000</v>
      </c>
      <c r="L371" s="2" t="s">
        <v>908</v>
      </c>
      <c r="M371" s="194" t="s">
        <v>367</v>
      </c>
    </row>
    <row r="372" spans="1:13" ht="38.25">
      <c r="A372" s="25" t="s">
        <v>70</v>
      </c>
      <c r="B372" s="8" t="s">
        <v>76</v>
      </c>
      <c r="C372" s="9" t="s">
        <v>38</v>
      </c>
      <c r="D372" s="9" t="s">
        <v>36</v>
      </c>
      <c r="E372" s="9">
        <v>24101506</v>
      </c>
      <c r="F372" s="9">
        <v>90033540</v>
      </c>
      <c r="G372" s="10" t="s">
        <v>107</v>
      </c>
      <c r="H372" s="162" t="s">
        <v>915</v>
      </c>
      <c r="I372" s="10">
        <v>5</v>
      </c>
      <c r="J372" s="27">
        <v>40000</v>
      </c>
      <c r="K372" s="27">
        <f t="shared" si="11"/>
        <v>200000</v>
      </c>
      <c r="L372" s="2" t="s">
        <v>908</v>
      </c>
      <c r="M372" s="194" t="s">
        <v>367</v>
      </c>
    </row>
    <row r="373" spans="1:13" ht="38.25">
      <c r="A373" s="25" t="s">
        <v>70</v>
      </c>
      <c r="B373" s="8" t="s">
        <v>76</v>
      </c>
      <c r="C373" s="9" t="s">
        <v>64</v>
      </c>
      <c r="D373" s="9" t="s">
        <v>117</v>
      </c>
      <c r="E373" s="9">
        <v>27111516</v>
      </c>
      <c r="F373" s="9">
        <v>90008515</v>
      </c>
      <c r="G373" s="10" t="s">
        <v>116</v>
      </c>
      <c r="H373" s="162" t="s">
        <v>915</v>
      </c>
      <c r="I373" s="10">
        <v>5</v>
      </c>
      <c r="J373" s="27">
        <v>4500</v>
      </c>
      <c r="K373" s="27">
        <f t="shared" si="11"/>
        <v>22500</v>
      </c>
      <c r="L373" s="2" t="s">
        <v>908</v>
      </c>
      <c r="M373" s="194" t="s">
        <v>367</v>
      </c>
    </row>
    <row r="374" spans="1:13" ht="38.25">
      <c r="A374" s="25" t="s">
        <v>70</v>
      </c>
      <c r="B374" s="8" t="s">
        <v>76</v>
      </c>
      <c r="C374" s="9" t="s">
        <v>64</v>
      </c>
      <c r="D374" s="9" t="s">
        <v>118</v>
      </c>
      <c r="E374" s="9">
        <v>27111525</v>
      </c>
      <c r="F374" s="9">
        <v>90011336</v>
      </c>
      <c r="G374" s="10" t="s">
        <v>108</v>
      </c>
      <c r="H374" s="162" t="s">
        <v>915</v>
      </c>
      <c r="I374" s="10">
        <v>5</v>
      </c>
      <c r="J374" s="27">
        <v>4500</v>
      </c>
      <c r="K374" s="27">
        <f t="shared" si="11"/>
        <v>22500</v>
      </c>
      <c r="L374" s="2" t="s">
        <v>908</v>
      </c>
      <c r="M374" s="194" t="s">
        <v>367</v>
      </c>
    </row>
    <row r="375" spans="1:13" ht="38.25">
      <c r="A375" s="25" t="s">
        <v>70</v>
      </c>
      <c r="B375" s="8">
        <v>50106</v>
      </c>
      <c r="C375" s="9" t="s">
        <v>66</v>
      </c>
      <c r="D375" s="9" t="s">
        <v>34</v>
      </c>
      <c r="E375" s="9">
        <v>42182901</v>
      </c>
      <c r="F375" s="9">
        <v>92083094</v>
      </c>
      <c r="G375" s="243" t="s">
        <v>119</v>
      </c>
      <c r="H375" s="162" t="s">
        <v>915</v>
      </c>
      <c r="I375" s="10">
        <v>1</v>
      </c>
      <c r="J375" s="27">
        <v>4000000</v>
      </c>
      <c r="K375" s="27">
        <f t="shared" si="11"/>
        <v>4000000</v>
      </c>
      <c r="L375" s="2" t="s">
        <v>908</v>
      </c>
      <c r="M375" s="194" t="s">
        <v>367</v>
      </c>
    </row>
    <row r="376" spans="1:13" ht="38.25">
      <c r="A376" s="25" t="s">
        <v>70</v>
      </c>
      <c r="B376" s="8">
        <v>50106</v>
      </c>
      <c r="C376" s="9" t="s">
        <v>66</v>
      </c>
      <c r="D376" s="9" t="s">
        <v>65</v>
      </c>
      <c r="E376" s="9">
        <v>42201709</v>
      </c>
      <c r="F376" s="9" t="s">
        <v>123</v>
      </c>
      <c r="G376" s="243" t="s">
        <v>120</v>
      </c>
      <c r="H376" s="162" t="s">
        <v>915</v>
      </c>
      <c r="I376" s="10">
        <v>2</v>
      </c>
      <c r="J376" s="27">
        <v>700000</v>
      </c>
      <c r="K376" s="27">
        <f t="shared" si="11"/>
        <v>1400000</v>
      </c>
      <c r="L376" s="2" t="s">
        <v>908</v>
      </c>
      <c r="M376" s="194" t="s">
        <v>367</v>
      </c>
    </row>
    <row r="377" spans="1:13" ht="38.25">
      <c r="A377" s="25" t="s">
        <v>70</v>
      </c>
      <c r="B377" s="8">
        <v>50106</v>
      </c>
      <c r="C377" s="9" t="s">
        <v>38</v>
      </c>
      <c r="D377" s="9" t="s">
        <v>65</v>
      </c>
      <c r="E377" s="9">
        <v>42192210</v>
      </c>
      <c r="F377" s="9" t="s">
        <v>9</v>
      </c>
      <c r="G377" s="10" t="s">
        <v>8</v>
      </c>
      <c r="H377" s="162" t="s">
        <v>915</v>
      </c>
      <c r="I377" s="10">
        <v>3</v>
      </c>
      <c r="J377" s="27">
        <v>250000</v>
      </c>
      <c r="K377" s="27">
        <f t="shared" si="11"/>
        <v>750000</v>
      </c>
      <c r="L377" s="2" t="s">
        <v>908</v>
      </c>
      <c r="M377" s="194" t="s">
        <v>367</v>
      </c>
    </row>
    <row r="378" spans="1:13" ht="45">
      <c r="A378" s="25" t="s">
        <v>70</v>
      </c>
      <c r="B378" s="8" t="s">
        <v>179</v>
      </c>
      <c r="C378" s="9" t="s">
        <v>38</v>
      </c>
      <c r="D378" s="10">
        <v>1</v>
      </c>
      <c r="E378" s="9">
        <v>42171607</v>
      </c>
      <c r="F378" s="9">
        <v>92151626</v>
      </c>
      <c r="G378" s="243" t="s">
        <v>178</v>
      </c>
      <c r="H378" s="162" t="s">
        <v>915</v>
      </c>
      <c r="I378" s="9" t="s">
        <v>194</v>
      </c>
      <c r="J378" s="27">
        <v>18000</v>
      </c>
      <c r="K378" s="27">
        <f t="shared" si="11"/>
        <v>540000</v>
      </c>
      <c r="L378" s="2" t="s">
        <v>908</v>
      </c>
      <c r="M378" s="194" t="s">
        <v>367</v>
      </c>
    </row>
    <row r="379" spans="1:13" ht="38.25">
      <c r="A379" s="25" t="s">
        <v>70</v>
      </c>
      <c r="B379" s="8">
        <v>20401</v>
      </c>
      <c r="C379" s="9" t="s">
        <v>67</v>
      </c>
      <c r="D379" s="9" t="s">
        <v>124</v>
      </c>
      <c r="E379" s="9">
        <v>42182201</v>
      </c>
      <c r="F379" s="9">
        <v>90015329</v>
      </c>
      <c r="G379" s="243" t="s">
        <v>121</v>
      </c>
      <c r="H379" s="162" t="s">
        <v>915</v>
      </c>
      <c r="I379" s="10">
        <v>20</v>
      </c>
      <c r="J379" s="27">
        <v>40000</v>
      </c>
      <c r="K379" s="27">
        <f t="shared" si="11"/>
        <v>800000</v>
      </c>
      <c r="L379" s="2" t="s">
        <v>908</v>
      </c>
      <c r="M379" s="194" t="s">
        <v>367</v>
      </c>
    </row>
    <row r="380" spans="1:13" ht="38.25">
      <c r="A380" s="25" t="s">
        <v>70</v>
      </c>
      <c r="B380" s="8">
        <v>50101</v>
      </c>
      <c r="C380" s="9" t="s">
        <v>29</v>
      </c>
      <c r="D380" s="9" t="s">
        <v>68</v>
      </c>
      <c r="E380" s="9">
        <v>41111501</v>
      </c>
      <c r="F380" s="9">
        <v>92096348</v>
      </c>
      <c r="G380" s="243" t="s">
        <v>122</v>
      </c>
      <c r="H380" s="162" t="s">
        <v>915</v>
      </c>
      <c r="I380" s="9">
        <v>4</v>
      </c>
      <c r="J380" s="27">
        <v>140000</v>
      </c>
      <c r="K380" s="27">
        <f t="shared" si="11"/>
        <v>560000</v>
      </c>
      <c r="L380" s="2" t="s">
        <v>908</v>
      </c>
      <c r="M380" s="194" t="s">
        <v>367</v>
      </c>
    </row>
    <row r="381" spans="1:13" ht="38.25">
      <c r="A381" s="25" t="s">
        <v>70</v>
      </c>
      <c r="B381" s="8" t="s">
        <v>168</v>
      </c>
      <c r="C381" s="9" t="s">
        <v>169</v>
      </c>
      <c r="D381" s="9" t="s">
        <v>46</v>
      </c>
      <c r="E381" s="9">
        <v>30241704</v>
      </c>
      <c r="F381" s="9">
        <v>92161778</v>
      </c>
      <c r="G381" s="243" t="s">
        <v>180</v>
      </c>
      <c r="H381" s="162" t="s">
        <v>915</v>
      </c>
      <c r="I381" s="9" t="s">
        <v>186</v>
      </c>
      <c r="J381" s="27">
        <v>325000</v>
      </c>
      <c r="K381" s="27">
        <f t="shared" si="11"/>
        <v>975000</v>
      </c>
      <c r="L381" s="2" t="s">
        <v>908</v>
      </c>
      <c r="M381" s="194" t="s">
        <v>367</v>
      </c>
    </row>
    <row r="382" spans="1:13" ht="38.25">
      <c r="A382" s="25" t="s">
        <v>70</v>
      </c>
      <c r="B382" s="8" t="s">
        <v>78</v>
      </c>
      <c r="C382" s="9" t="s">
        <v>206</v>
      </c>
      <c r="D382" s="9" t="s">
        <v>200</v>
      </c>
      <c r="E382" s="9">
        <v>53102505</v>
      </c>
      <c r="F382" s="9">
        <v>92031582</v>
      </c>
      <c r="G382" s="52" t="s">
        <v>204</v>
      </c>
      <c r="H382" s="162" t="s">
        <v>915</v>
      </c>
      <c r="I382" s="9" t="s">
        <v>205</v>
      </c>
      <c r="J382" s="27">
        <v>5000</v>
      </c>
      <c r="K382" s="27">
        <f t="shared" si="11"/>
        <v>325000</v>
      </c>
      <c r="L382" s="2" t="s">
        <v>908</v>
      </c>
      <c r="M382" s="194" t="s">
        <v>367</v>
      </c>
    </row>
    <row r="383" spans="1:13" ht="38.25">
      <c r="A383" s="25" t="s">
        <v>70</v>
      </c>
      <c r="B383" s="8" t="s">
        <v>168</v>
      </c>
      <c r="C383" s="9" t="s">
        <v>169</v>
      </c>
      <c r="D383" s="9" t="s">
        <v>46</v>
      </c>
      <c r="E383" s="9">
        <v>49121505</v>
      </c>
      <c r="F383" s="9">
        <v>92177947</v>
      </c>
      <c r="G383" s="243" t="s">
        <v>181</v>
      </c>
      <c r="H383" s="162" t="s">
        <v>915</v>
      </c>
      <c r="I383" s="9">
        <v>5</v>
      </c>
      <c r="J383" s="27">
        <v>50000</v>
      </c>
      <c r="K383" s="27">
        <f t="shared" si="11"/>
        <v>250000</v>
      </c>
      <c r="L383" s="2" t="s">
        <v>908</v>
      </c>
      <c r="M383" s="194" t="s">
        <v>367</v>
      </c>
    </row>
    <row r="384" spans="1:13" ht="38.25">
      <c r="A384" s="25" t="s">
        <v>70</v>
      </c>
      <c r="B384" s="8" t="s">
        <v>168</v>
      </c>
      <c r="C384" s="9" t="s">
        <v>169</v>
      </c>
      <c r="D384" s="9" t="s">
        <v>46</v>
      </c>
      <c r="E384" s="9">
        <v>49121505</v>
      </c>
      <c r="F384" s="9">
        <v>92131485</v>
      </c>
      <c r="G384" s="243" t="s">
        <v>181</v>
      </c>
      <c r="H384" s="162" t="s">
        <v>915</v>
      </c>
      <c r="I384" s="9" t="s">
        <v>191</v>
      </c>
      <c r="J384" s="27">
        <v>35000</v>
      </c>
      <c r="K384" s="27">
        <f t="shared" si="11"/>
        <v>175000</v>
      </c>
      <c r="L384" s="2" t="s">
        <v>908</v>
      </c>
      <c r="M384" s="194" t="s">
        <v>367</v>
      </c>
    </row>
    <row r="385" spans="1:13" ht="38.25">
      <c r="A385" s="25" t="s">
        <v>70</v>
      </c>
      <c r="B385" s="8" t="s">
        <v>182</v>
      </c>
      <c r="C385" s="9" t="s">
        <v>29</v>
      </c>
      <c r="D385" s="9" t="s">
        <v>68</v>
      </c>
      <c r="E385" s="9">
        <v>49121505</v>
      </c>
      <c r="F385" s="9">
        <v>92126283</v>
      </c>
      <c r="G385" s="243" t="s">
        <v>181</v>
      </c>
      <c r="H385" s="162" t="s">
        <v>915</v>
      </c>
      <c r="I385" s="9" t="s">
        <v>191</v>
      </c>
      <c r="J385" s="27">
        <v>25000</v>
      </c>
      <c r="K385" s="27">
        <f t="shared" si="11"/>
        <v>125000</v>
      </c>
      <c r="L385" s="2" t="s">
        <v>908</v>
      </c>
      <c r="M385" s="194" t="s">
        <v>367</v>
      </c>
    </row>
    <row r="386" spans="1:13" ht="38.25">
      <c r="A386" s="25" t="s">
        <v>70</v>
      </c>
      <c r="B386" s="8" t="s">
        <v>198</v>
      </c>
      <c r="C386" s="9" t="s">
        <v>199</v>
      </c>
      <c r="D386" s="9" t="s">
        <v>200</v>
      </c>
      <c r="E386" s="9">
        <v>54111601</v>
      </c>
      <c r="F386" s="9">
        <v>92137374</v>
      </c>
      <c r="G386" s="243" t="s">
        <v>183</v>
      </c>
      <c r="H386" s="162" t="s">
        <v>915</v>
      </c>
      <c r="I386" s="9" t="s">
        <v>190</v>
      </c>
      <c r="J386" s="27">
        <v>10000</v>
      </c>
      <c r="K386" s="27">
        <f t="shared" si="11"/>
        <v>140000</v>
      </c>
      <c r="L386" s="2" t="s">
        <v>908</v>
      </c>
      <c r="M386" s="194" t="s">
        <v>367</v>
      </c>
    </row>
    <row r="387" spans="1:13" ht="38.25">
      <c r="A387" s="25" t="s">
        <v>70</v>
      </c>
      <c r="B387" s="8" t="s">
        <v>184</v>
      </c>
      <c r="C387" s="9" t="s">
        <v>38</v>
      </c>
      <c r="D387" s="9" t="s">
        <v>45</v>
      </c>
      <c r="E387" s="9">
        <v>52141601</v>
      </c>
      <c r="F387" s="9">
        <v>92058102</v>
      </c>
      <c r="G387" s="245" t="s">
        <v>90</v>
      </c>
      <c r="H387" s="162" t="s">
        <v>915</v>
      </c>
      <c r="I387" s="9" t="s">
        <v>187</v>
      </c>
      <c r="J387" s="27">
        <v>200000</v>
      </c>
      <c r="K387" s="27">
        <f t="shared" si="11"/>
        <v>400000</v>
      </c>
      <c r="L387" s="2" t="s">
        <v>908</v>
      </c>
      <c r="M387" s="194" t="s">
        <v>367</v>
      </c>
    </row>
    <row r="388" spans="1:13" ht="38.25">
      <c r="A388" s="25" t="s">
        <v>70</v>
      </c>
      <c r="B388" s="8" t="s">
        <v>78</v>
      </c>
      <c r="C388" s="9" t="s">
        <v>38</v>
      </c>
      <c r="D388" s="9" t="s">
        <v>209</v>
      </c>
      <c r="E388" s="9">
        <v>56112111</v>
      </c>
      <c r="F388" s="9">
        <v>92000784</v>
      </c>
      <c r="G388" s="52" t="s">
        <v>207</v>
      </c>
      <c r="H388" s="162" t="s">
        <v>915</v>
      </c>
      <c r="I388" s="9" t="s">
        <v>208</v>
      </c>
      <c r="J388" s="27">
        <v>25000</v>
      </c>
      <c r="K388" s="27">
        <f t="shared" si="11"/>
        <v>200000</v>
      </c>
      <c r="L388" s="2" t="s">
        <v>908</v>
      </c>
      <c r="M388" s="194" t="s">
        <v>367</v>
      </c>
    </row>
    <row r="389" spans="1:13" ht="38.25">
      <c r="A389" s="25" t="s">
        <v>70</v>
      </c>
      <c r="B389" s="8" t="s">
        <v>184</v>
      </c>
      <c r="C389" s="9" t="s">
        <v>38</v>
      </c>
      <c r="D389" s="9" t="s">
        <v>45</v>
      </c>
      <c r="E389" s="10">
        <v>56101803</v>
      </c>
      <c r="F389" s="10">
        <v>92040487</v>
      </c>
      <c r="G389" s="64" t="s">
        <v>188</v>
      </c>
      <c r="H389" s="162" t="s">
        <v>915</v>
      </c>
      <c r="I389" s="9" t="s">
        <v>192</v>
      </c>
      <c r="J389" s="27">
        <v>85000</v>
      </c>
      <c r="K389" s="27">
        <f t="shared" si="11"/>
        <v>850000</v>
      </c>
      <c r="L389" s="2" t="s">
        <v>908</v>
      </c>
      <c r="M389" s="194" t="s">
        <v>367</v>
      </c>
    </row>
    <row r="390" spans="1:13" ht="38.25">
      <c r="A390" s="25" t="s">
        <v>70</v>
      </c>
      <c r="B390" s="8" t="s">
        <v>184</v>
      </c>
      <c r="C390" s="9" t="s">
        <v>38</v>
      </c>
      <c r="D390" s="9" t="s">
        <v>202</v>
      </c>
      <c r="E390" s="10">
        <v>48102098</v>
      </c>
      <c r="F390" s="10">
        <v>92108712</v>
      </c>
      <c r="G390" s="52" t="s">
        <v>201</v>
      </c>
      <c r="H390" s="162" t="s">
        <v>915</v>
      </c>
      <c r="I390" s="9" t="s">
        <v>186</v>
      </c>
      <c r="J390" s="27">
        <v>140000</v>
      </c>
      <c r="K390" s="27">
        <f t="shared" si="11"/>
        <v>420000</v>
      </c>
      <c r="L390" s="2" t="s">
        <v>908</v>
      </c>
      <c r="M390" s="194" t="s">
        <v>367</v>
      </c>
    </row>
    <row r="391" spans="1:13" ht="38.25">
      <c r="A391" s="25" t="s">
        <v>70</v>
      </c>
      <c r="B391" s="8" t="s">
        <v>195</v>
      </c>
      <c r="C391" s="9" t="s">
        <v>196</v>
      </c>
      <c r="D391" s="9" t="s">
        <v>197</v>
      </c>
      <c r="E391" s="10">
        <v>52152001</v>
      </c>
      <c r="F391" s="10">
        <v>90042433</v>
      </c>
      <c r="G391" s="243" t="s">
        <v>189</v>
      </c>
      <c r="H391" s="162" t="s">
        <v>915</v>
      </c>
      <c r="I391" s="10">
        <v>5</v>
      </c>
      <c r="J391" s="27">
        <v>13000</v>
      </c>
      <c r="K391" s="27">
        <f t="shared" si="11"/>
        <v>65000</v>
      </c>
      <c r="L391" s="2" t="s">
        <v>908</v>
      </c>
      <c r="M391" s="194" t="s">
        <v>367</v>
      </c>
    </row>
    <row r="392" spans="1:13" ht="38.25">
      <c r="A392" s="25" t="s">
        <v>70</v>
      </c>
      <c r="B392" s="173" t="s">
        <v>81</v>
      </c>
      <c r="C392" s="8" t="s">
        <v>920</v>
      </c>
      <c r="D392" s="8" t="s">
        <v>922</v>
      </c>
      <c r="E392" s="9">
        <v>48101702</v>
      </c>
      <c r="F392" s="9">
        <v>92103669</v>
      </c>
      <c r="G392" s="246" t="s">
        <v>222</v>
      </c>
      <c r="H392" s="162" t="s">
        <v>915</v>
      </c>
      <c r="I392" s="39">
        <v>12</v>
      </c>
      <c r="J392" s="40">
        <v>5000</v>
      </c>
      <c r="K392" s="41">
        <v>60000</v>
      </c>
      <c r="L392" s="2" t="s">
        <v>908</v>
      </c>
      <c r="M392" s="194" t="s">
        <v>367</v>
      </c>
    </row>
    <row r="393" spans="1:13" ht="38.25">
      <c r="A393" s="25" t="s">
        <v>70</v>
      </c>
      <c r="B393" s="178">
        <v>20102</v>
      </c>
      <c r="C393" s="8" t="s">
        <v>112</v>
      </c>
      <c r="D393" s="8" t="s">
        <v>923</v>
      </c>
      <c r="E393" s="42">
        <v>51241208</v>
      </c>
      <c r="F393" s="42">
        <v>92045026</v>
      </c>
      <c r="G393" s="246" t="s">
        <v>223</v>
      </c>
      <c r="H393" s="162" t="s">
        <v>915</v>
      </c>
      <c r="I393" s="39">
        <v>50</v>
      </c>
      <c r="J393" s="40">
        <v>2000</v>
      </c>
      <c r="K393" s="41">
        <v>100000</v>
      </c>
      <c r="L393" s="2" t="s">
        <v>908</v>
      </c>
      <c r="M393" s="194" t="s">
        <v>367</v>
      </c>
    </row>
    <row r="394" spans="1:13" ht="67.5">
      <c r="A394" s="25" t="s">
        <v>70</v>
      </c>
      <c r="B394" s="174">
        <v>20104</v>
      </c>
      <c r="C394" s="8" t="s">
        <v>921</v>
      </c>
      <c r="D394" s="8" t="s">
        <v>924</v>
      </c>
      <c r="E394" s="14" t="s">
        <v>210</v>
      </c>
      <c r="F394" s="14">
        <v>92069019</v>
      </c>
      <c r="G394" s="18" t="s">
        <v>224</v>
      </c>
      <c r="H394" s="162" t="s">
        <v>915</v>
      </c>
      <c r="I394" s="14">
        <v>25</v>
      </c>
      <c r="J394" s="16">
        <v>1200</v>
      </c>
      <c r="K394" s="41">
        <v>30000</v>
      </c>
      <c r="L394" s="2" t="s">
        <v>908</v>
      </c>
      <c r="M394" s="194" t="s">
        <v>367</v>
      </c>
    </row>
    <row r="395" spans="1:13" ht="38.25">
      <c r="A395" s="25" t="s">
        <v>70</v>
      </c>
      <c r="B395" s="175">
        <v>20106</v>
      </c>
      <c r="C395" s="8" t="s">
        <v>66</v>
      </c>
      <c r="D395" s="8" t="s">
        <v>34</v>
      </c>
      <c r="E395" s="10">
        <v>42182901</v>
      </c>
      <c r="F395" s="10">
        <v>92083094</v>
      </c>
      <c r="G395" s="247" t="s">
        <v>225</v>
      </c>
      <c r="H395" s="162" t="s">
        <v>915</v>
      </c>
      <c r="I395" s="44">
        <v>3</v>
      </c>
      <c r="J395" s="45">
        <v>75000</v>
      </c>
      <c r="K395" s="41">
        <v>225000</v>
      </c>
      <c r="L395" s="2" t="s">
        <v>908</v>
      </c>
      <c r="M395" s="194" t="s">
        <v>367</v>
      </c>
    </row>
    <row r="396" spans="1:13" ht="56.25">
      <c r="A396" s="25" t="s">
        <v>70</v>
      </c>
      <c r="B396" s="177">
        <v>20203</v>
      </c>
      <c r="C396" s="8" t="s">
        <v>604</v>
      </c>
      <c r="D396" s="8" t="s">
        <v>57</v>
      </c>
      <c r="E396" s="46">
        <v>50221303</v>
      </c>
      <c r="F396" s="46">
        <v>92095870</v>
      </c>
      <c r="G396" s="248" t="s">
        <v>226</v>
      </c>
      <c r="H396" s="162" t="s">
        <v>915</v>
      </c>
      <c r="I396" s="39">
        <v>220</v>
      </c>
      <c r="J396" s="41">
        <v>800</v>
      </c>
      <c r="K396" s="41">
        <v>176000</v>
      </c>
      <c r="L396" s="2" t="s">
        <v>908</v>
      </c>
      <c r="M396" s="194" t="s">
        <v>367</v>
      </c>
    </row>
    <row r="397" spans="1:13" ht="38.25">
      <c r="A397" s="25" t="s">
        <v>70</v>
      </c>
      <c r="B397" s="177">
        <v>20203</v>
      </c>
      <c r="C397" s="8" t="s">
        <v>66</v>
      </c>
      <c r="D397" s="8" t="s">
        <v>200</v>
      </c>
      <c r="E397" s="46">
        <v>50112004</v>
      </c>
      <c r="F397" s="46">
        <v>92101335</v>
      </c>
      <c r="G397" s="18" t="s">
        <v>227</v>
      </c>
      <c r="H397" s="162" t="s">
        <v>915</v>
      </c>
      <c r="I397" s="39">
        <v>450</v>
      </c>
      <c r="J397" s="41">
        <v>5000</v>
      </c>
      <c r="K397" s="41">
        <v>2250000</v>
      </c>
      <c r="L397" s="2" t="s">
        <v>908</v>
      </c>
      <c r="M397" s="194" t="s">
        <v>367</v>
      </c>
    </row>
    <row r="398" spans="1:13" ht="38.25">
      <c r="A398" s="25" t="s">
        <v>70</v>
      </c>
      <c r="B398" s="177">
        <v>20203</v>
      </c>
      <c r="C398" s="8" t="s">
        <v>66</v>
      </c>
      <c r="D398" s="8" t="s">
        <v>200</v>
      </c>
      <c r="E398" s="46">
        <v>50112004</v>
      </c>
      <c r="F398" s="46">
        <v>92101335</v>
      </c>
      <c r="G398" s="18" t="s">
        <v>228</v>
      </c>
      <c r="H398" s="162" t="s">
        <v>915</v>
      </c>
      <c r="I398" s="39">
        <v>350</v>
      </c>
      <c r="J398" s="41">
        <v>4500</v>
      </c>
      <c r="K398" s="41">
        <v>1575000</v>
      </c>
      <c r="L398" s="2" t="s">
        <v>908</v>
      </c>
      <c r="M398" s="194" t="s">
        <v>367</v>
      </c>
    </row>
    <row r="399" spans="1:13" ht="38.25">
      <c r="A399" s="25" t="s">
        <v>70</v>
      </c>
      <c r="B399" s="177">
        <v>20203</v>
      </c>
      <c r="C399" s="8" t="s">
        <v>66</v>
      </c>
      <c r="D399" s="8" t="s">
        <v>200</v>
      </c>
      <c r="E399" s="46">
        <v>50112004</v>
      </c>
      <c r="F399" s="46">
        <v>92101335</v>
      </c>
      <c r="G399" s="18" t="s">
        <v>229</v>
      </c>
      <c r="H399" s="162" t="s">
        <v>915</v>
      </c>
      <c r="I399" s="39">
        <v>450</v>
      </c>
      <c r="J399" s="41">
        <v>5500</v>
      </c>
      <c r="K399" s="41">
        <v>2475000</v>
      </c>
      <c r="L399" s="2" t="s">
        <v>908</v>
      </c>
      <c r="M399" s="194" t="s">
        <v>367</v>
      </c>
    </row>
    <row r="400" spans="1:13" ht="38.25">
      <c r="A400" s="25" t="s">
        <v>70</v>
      </c>
      <c r="B400" s="177">
        <v>20203</v>
      </c>
      <c r="C400" s="8" t="s">
        <v>66</v>
      </c>
      <c r="D400" s="8" t="s">
        <v>65</v>
      </c>
      <c r="E400" s="46">
        <v>50112008</v>
      </c>
      <c r="F400" s="46">
        <v>92101334</v>
      </c>
      <c r="G400" s="18" t="s">
        <v>230</v>
      </c>
      <c r="H400" s="162" t="s">
        <v>915</v>
      </c>
      <c r="I400" s="39">
        <v>400</v>
      </c>
      <c r="J400" s="41">
        <v>5500</v>
      </c>
      <c r="K400" s="41">
        <v>2200000</v>
      </c>
      <c r="L400" s="2" t="s">
        <v>908</v>
      </c>
      <c r="M400" s="194" t="s">
        <v>367</v>
      </c>
    </row>
    <row r="401" spans="1:13" ht="38.25">
      <c r="A401" s="25" t="s">
        <v>70</v>
      </c>
      <c r="B401" s="177">
        <v>20203</v>
      </c>
      <c r="C401" s="8" t="s">
        <v>66</v>
      </c>
      <c r="D401" s="8" t="s">
        <v>925</v>
      </c>
      <c r="E401" s="46" t="s">
        <v>211</v>
      </c>
      <c r="F401" s="46">
        <v>92026152</v>
      </c>
      <c r="G401" s="18" t="s">
        <v>231</v>
      </c>
      <c r="H401" s="162" t="s">
        <v>915</v>
      </c>
      <c r="I401" s="39">
        <v>600</v>
      </c>
      <c r="J401" s="41">
        <v>6500</v>
      </c>
      <c r="K401" s="41">
        <v>3900000</v>
      </c>
      <c r="L401" s="2" t="s">
        <v>908</v>
      </c>
      <c r="M401" s="194" t="s">
        <v>367</v>
      </c>
    </row>
    <row r="402" spans="1:13" ht="146.25">
      <c r="A402" s="25" t="s">
        <v>70</v>
      </c>
      <c r="B402" s="177">
        <v>20203</v>
      </c>
      <c r="C402" s="8" t="s">
        <v>376</v>
      </c>
      <c r="D402" s="8" t="s">
        <v>728</v>
      </c>
      <c r="E402" s="46" t="s">
        <v>212</v>
      </c>
      <c r="F402" s="46">
        <v>92101337</v>
      </c>
      <c r="G402" s="18" t="s">
        <v>232</v>
      </c>
      <c r="H402" s="162" t="s">
        <v>915</v>
      </c>
      <c r="I402" s="39">
        <v>100</v>
      </c>
      <c r="J402" s="41">
        <v>1750</v>
      </c>
      <c r="K402" s="41">
        <v>175000</v>
      </c>
      <c r="L402" s="2" t="s">
        <v>908</v>
      </c>
      <c r="M402" s="194" t="s">
        <v>367</v>
      </c>
    </row>
    <row r="403" spans="1:13" ht="38.25">
      <c r="A403" s="25" t="s">
        <v>70</v>
      </c>
      <c r="B403" s="177">
        <v>20203</v>
      </c>
      <c r="C403" s="8" t="s">
        <v>127</v>
      </c>
      <c r="D403" s="8" t="s">
        <v>43</v>
      </c>
      <c r="E403" s="46">
        <v>50131702</v>
      </c>
      <c r="F403" s="46">
        <v>92030271</v>
      </c>
      <c r="G403" s="246" t="s">
        <v>233</v>
      </c>
      <c r="H403" s="162" t="s">
        <v>915</v>
      </c>
      <c r="I403" s="39">
        <v>50</v>
      </c>
      <c r="J403" s="41">
        <v>5000</v>
      </c>
      <c r="K403" s="41">
        <v>250000</v>
      </c>
      <c r="L403" s="2" t="s">
        <v>908</v>
      </c>
      <c r="M403" s="194" t="s">
        <v>367</v>
      </c>
    </row>
    <row r="404" spans="1:13" ht="56.25">
      <c r="A404" s="25" t="s">
        <v>70</v>
      </c>
      <c r="B404" s="177">
        <v>20203</v>
      </c>
      <c r="C404" s="8" t="s">
        <v>127</v>
      </c>
      <c r="D404" s="8" t="s">
        <v>43</v>
      </c>
      <c r="E404" s="46" t="s">
        <v>213</v>
      </c>
      <c r="F404" s="46">
        <v>92024370</v>
      </c>
      <c r="G404" s="18" t="s">
        <v>234</v>
      </c>
      <c r="H404" s="162" t="s">
        <v>915</v>
      </c>
      <c r="I404" s="39">
        <v>1400</v>
      </c>
      <c r="J404" s="41">
        <v>891</v>
      </c>
      <c r="K404" s="41">
        <v>1247400</v>
      </c>
      <c r="L404" s="2" t="s">
        <v>908</v>
      </c>
      <c r="M404" s="194" t="s">
        <v>367</v>
      </c>
    </row>
    <row r="405" spans="1:13" ht="38.25">
      <c r="A405" s="25" t="s">
        <v>70</v>
      </c>
      <c r="B405" s="177">
        <v>20203</v>
      </c>
      <c r="C405" s="8" t="s">
        <v>169</v>
      </c>
      <c r="D405" s="8" t="s">
        <v>922</v>
      </c>
      <c r="E405" s="46">
        <v>50221201</v>
      </c>
      <c r="F405" s="46">
        <v>92044204</v>
      </c>
      <c r="G405" s="18" t="s">
        <v>235</v>
      </c>
      <c r="H405" s="162" t="s">
        <v>915</v>
      </c>
      <c r="I405" s="39">
        <v>80</v>
      </c>
      <c r="J405" s="41">
        <v>2500</v>
      </c>
      <c r="K405" s="41">
        <v>200000</v>
      </c>
      <c r="L405" s="2" t="s">
        <v>908</v>
      </c>
      <c r="M405" s="194" t="s">
        <v>367</v>
      </c>
    </row>
    <row r="406" spans="1:13" ht="38.25">
      <c r="A406" s="25" t="s">
        <v>70</v>
      </c>
      <c r="B406" s="177">
        <v>20203</v>
      </c>
      <c r="C406" s="8" t="s">
        <v>38</v>
      </c>
      <c r="D406" s="8" t="s">
        <v>925</v>
      </c>
      <c r="E406" s="46" t="s">
        <v>214</v>
      </c>
      <c r="F406" s="46">
        <v>92101341</v>
      </c>
      <c r="G406" s="246" t="s">
        <v>236</v>
      </c>
      <c r="H406" s="162" t="s">
        <v>915</v>
      </c>
      <c r="I406" s="39">
        <v>50</v>
      </c>
      <c r="J406" s="41">
        <v>1000</v>
      </c>
      <c r="K406" s="41">
        <v>50000</v>
      </c>
      <c r="L406" s="2" t="s">
        <v>908</v>
      </c>
      <c r="M406" s="194" t="s">
        <v>367</v>
      </c>
    </row>
    <row r="407" spans="1:13" ht="38.25">
      <c r="A407" s="25" t="s">
        <v>70</v>
      </c>
      <c r="B407" s="177">
        <v>20203</v>
      </c>
      <c r="C407" s="8" t="s">
        <v>38</v>
      </c>
      <c r="D407" s="8" t="s">
        <v>925</v>
      </c>
      <c r="E407" s="46" t="s">
        <v>214</v>
      </c>
      <c r="F407" s="46">
        <v>92101341</v>
      </c>
      <c r="G407" s="246" t="s">
        <v>237</v>
      </c>
      <c r="H407" s="162" t="s">
        <v>915</v>
      </c>
      <c r="I407" s="39">
        <v>50</v>
      </c>
      <c r="J407" s="41">
        <v>1000</v>
      </c>
      <c r="K407" s="41">
        <v>50000</v>
      </c>
      <c r="L407" s="2" t="s">
        <v>908</v>
      </c>
      <c r="M407" s="194" t="s">
        <v>367</v>
      </c>
    </row>
    <row r="408" spans="1:13" ht="90">
      <c r="A408" s="25" t="s">
        <v>70</v>
      </c>
      <c r="B408" s="177">
        <v>20203</v>
      </c>
      <c r="C408" s="8" t="s">
        <v>38</v>
      </c>
      <c r="D408" s="8" t="s">
        <v>925</v>
      </c>
      <c r="E408" s="46" t="s">
        <v>214</v>
      </c>
      <c r="F408" s="46">
        <v>92101341</v>
      </c>
      <c r="G408" s="18" t="s">
        <v>238</v>
      </c>
      <c r="H408" s="162" t="s">
        <v>915</v>
      </c>
      <c r="I408" s="39">
        <v>3250</v>
      </c>
      <c r="J408" s="41">
        <v>258</v>
      </c>
      <c r="K408" s="41">
        <v>838500</v>
      </c>
      <c r="L408" s="2" t="s">
        <v>908</v>
      </c>
      <c r="M408" s="194" t="s">
        <v>367</v>
      </c>
    </row>
    <row r="409" spans="1:13" ht="67.5">
      <c r="A409" s="25" t="s">
        <v>70</v>
      </c>
      <c r="B409" s="177">
        <f>+B408</f>
        <v>20203</v>
      </c>
      <c r="C409" s="8" t="s">
        <v>38</v>
      </c>
      <c r="D409" s="8" t="s">
        <v>927</v>
      </c>
      <c r="E409" s="46">
        <v>50192303</v>
      </c>
      <c r="F409" s="46">
        <v>92101336</v>
      </c>
      <c r="G409" s="18" t="s">
        <v>239</v>
      </c>
      <c r="H409" s="162" t="s">
        <v>915</v>
      </c>
      <c r="I409" s="39">
        <v>750</v>
      </c>
      <c r="J409" s="41">
        <v>1500</v>
      </c>
      <c r="K409" s="41">
        <v>1125000</v>
      </c>
      <c r="L409" s="2" t="s">
        <v>908</v>
      </c>
      <c r="M409" s="194" t="s">
        <v>367</v>
      </c>
    </row>
    <row r="410" spans="1:13" ht="38.25">
      <c r="A410" s="25" t="s">
        <v>70</v>
      </c>
      <c r="B410" s="175">
        <v>20301</v>
      </c>
      <c r="C410" s="8" t="s">
        <v>51</v>
      </c>
      <c r="D410" s="8" t="s">
        <v>55</v>
      </c>
      <c r="E410" s="10">
        <v>30181519</v>
      </c>
      <c r="F410" s="10">
        <v>92039485</v>
      </c>
      <c r="G410" s="12" t="s">
        <v>240</v>
      </c>
      <c r="H410" s="162" t="s">
        <v>915</v>
      </c>
      <c r="I410" s="12">
        <v>3</v>
      </c>
      <c r="J410" s="40">
        <v>80000</v>
      </c>
      <c r="K410" s="40">
        <v>240000</v>
      </c>
      <c r="L410" s="2" t="s">
        <v>908</v>
      </c>
      <c r="M410" s="194" t="s">
        <v>367</v>
      </c>
    </row>
    <row r="411" spans="1:13" ht="38.25">
      <c r="A411" s="25" t="s">
        <v>70</v>
      </c>
      <c r="B411" s="175">
        <v>20301</v>
      </c>
      <c r="C411" s="8" t="s">
        <v>38</v>
      </c>
      <c r="D411" s="8" t="s">
        <v>49</v>
      </c>
      <c r="E411" s="10">
        <v>30181519</v>
      </c>
      <c r="F411" s="10">
        <v>92100105</v>
      </c>
      <c r="G411" s="12" t="s">
        <v>241</v>
      </c>
      <c r="H411" s="162" t="s">
        <v>915</v>
      </c>
      <c r="I411" s="44">
        <v>6</v>
      </c>
      <c r="J411" s="45">
        <v>90000</v>
      </c>
      <c r="K411" s="41">
        <v>540000</v>
      </c>
      <c r="L411" s="2" t="s">
        <v>908</v>
      </c>
      <c r="M411" s="194" t="s">
        <v>367</v>
      </c>
    </row>
    <row r="412" spans="1:13" ht="38.25">
      <c r="A412" s="25" t="s">
        <v>70</v>
      </c>
      <c r="B412" s="179">
        <v>20304</v>
      </c>
      <c r="C412" s="8" t="s">
        <v>926</v>
      </c>
      <c r="D412" s="8" t="s">
        <v>30</v>
      </c>
      <c r="E412" s="48">
        <v>30181503</v>
      </c>
      <c r="F412" s="48">
        <v>92046110</v>
      </c>
      <c r="G412" s="246" t="s">
        <v>242</v>
      </c>
      <c r="H412" s="162" t="s">
        <v>915</v>
      </c>
      <c r="I412" s="39">
        <v>9</v>
      </c>
      <c r="J412" s="40">
        <v>28722.2</v>
      </c>
      <c r="K412" s="41">
        <v>258499.80000000002</v>
      </c>
      <c r="L412" s="2" t="s">
        <v>908</v>
      </c>
      <c r="M412" s="194" t="s">
        <v>367</v>
      </c>
    </row>
    <row r="413" spans="1:13" ht="38.25">
      <c r="A413" s="25" t="s">
        <v>70</v>
      </c>
      <c r="B413" s="180" t="s">
        <v>79</v>
      </c>
      <c r="C413" s="8" t="s">
        <v>196</v>
      </c>
      <c r="D413" s="8" t="s">
        <v>43</v>
      </c>
      <c r="E413" s="8" t="s">
        <v>215</v>
      </c>
      <c r="F413" s="8" t="s">
        <v>216</v>
      </c>
      <c r="G413" s="247" t="s">
        <v>243</v>
      </c>
      <c r="H413" s="162" t="s">
        <v>915</v>
      </c>
      <c r="I413" s="44">
        <v>100</v>
      </c>
      <c r="J413" s="40">
        <v>2000</v>
      </c>
      <c r="K413" s="41">
        <v>200000</v>
      </c>
      <c r="L413" s="2" t="s">
        <v>908</v>
      </c>
      <c r="M413" s="194" t="s">
        <v>367</v>
      </c>
    </row>
    <row r="414" spans="1:13" ht="38.25">
      <c r="A414" s="25" t="s">
        <v>70</v>
      </c>
      <c r="B414" s="181">
        <v>20399</v>
      </c>
      <c r="C414" s="8" t="s">
        <v>109</v>
      </c>
      <c r="D414" s="8" t="s">
        <v>110</v>
      </c>
      <c r="E414" s="49">
        <v>27111723</v>
      </c>
      <c r="F414" s="49">
        <v>92056320</v>
      </c>
      <c r="G414" s="247" t="s">
        <v>244</v>
      </c>
      <c r="H414" s="162" t="s">
        <v>915</v>
      </c>
      <c r="I414" s="44">
        <v>350</v>
      </c>
      <c r="J414" s="40">
        <v>1450</v>
      </c>
      <c r="K414" s="41">
        <v>507500</v>
      </c>
      <c r="L414" s="2" t="s">
        <v>908</v>
      </c>
      <c r="M414" s="194" t="s">
        <v>367</v>
      </c>
    </row>
    <row r="415" spans="1:13" ht="38.25">
      <c r="A415" s="25" t="s">
        <v>70</v>
      </c>
      <c r="B415" s="181">
        <v>20399</v>
      </c>
      <c r="C415" s="8" t="s">
        <v>109</v>
      </c>
      <c r="D415" s="8" t="s">
        <v>110</v>
      </c>
      <c r="E415" s="49">
        <v>27111723</v>
      </c>
      <c r="F415" s="49">
        <v>92056320</v>
      </c>
      <c r="G415" s="247" t="s">
        <v>245</v>
      </c>
      <c r="H415" s="162" t="s">
        <v>915</v>
      </c>
      <c r="I415" s="44">
        <v>12</v>
      </c>
      <c r="J415" s="40">
        <v>2000</v>
      </c>
      <c r="K415" s="41">
        <v>24000</v>
      </c>
      <c r="L415" s="2" t="s">
        <v>908</v>
      </c>
      <c r="M415" s="194" t="s">
        <v>367</v>
      </c>
    </row>
    <row r="416" spans="1:13" ht="38.25">
      <c r="A416" s="25" t="s">
        <v>70</v>
      </c>
      <c r="B416" s="178">
        <v>20401</v>
      </c>
      <c r="C416" s="8" t="s">
        <v>113</v>
      </c>
      <c r="D416" s="8" t="s">
        <v>200</v>
      </c>
      <c r="E416" s="42">
        <v>27112838</v>
      </c>
      <c r="F416" s="42">
        <v>90028009</v>
      </c>
      <c r="G416" s="246" t="s">
        <v>246</v>
      </c>
      <c r="H416" s="162" t="s">
        <v>915</v>
      </c>
      <c r="I416" s="39">
        <v>30</v>
      </c>
      <c r="J416" s="40">
        <v>15000</v>
      </c>
      <c r="K416" s="41">
        <v>450000</v>
      </c>
      <c r="L416" s="2" t="s">
        <v>908</v>
      </c>
      <c r="M416" s="194" t="s">
        <v>367</v>
      </c>
    </row>
    <row r="417" spans="1:13" ht="38.25">
      <c r="A417" s="25" t="s">
        <v>70</v>
      </c>
      <c r="B417" s="178">
        <v>20401</v>
      </c>
      <c r="C417" s="8" t="s">
        <v>64</v>
      </c>
      <c r="D417" s="8" t="s">
        <v>117</v>
      </c>
      <c r="E417" s="8">
        <v>27111516</v>
      </c>
      <c r="F417" s="8">
        <v>90008515</v>
      </c>
      <c r="G417" s="8" t="s">
        <v>247</v>
      </c>
      <c r="H417" s="162" t="s">
        <v>915</v>
      </c>
      <c r="I417" s="44">
        <v>12</v>
      </c>
      <c r="J417" s="40">
        <v>2500</v>
      </c>
      <c r="K417" s="41">
        <v>30000</v>
      </c>
      <c r="L417" s="2" t="s">
        <v>908</v>
      </c>
      <c r="M417" s="194" t="s">
        <v>367</v>
      </c>
    </row>
    <row r="418" spans="1:13" ht="38.25">
      <c r="A418" s="25" t="s">
        <v>70</v>
      </c>
      <c r="B418" s="178">
        <f>+B417</f>
        <v>20401</v>
      </c>
      <c r="C418" s="8" t="s">
        <v>64</v>
      </c>
      <c r="D418" s="8" t="s">
        <v>117</v>
      </c>
      <c r="E418" s="8">
        <v>27111516</v>
      </c>
      <c r="F418" s="8">
        <v>90008515</v>
      </c>
      <c r="G418" s="8" t="s">
        <v>248</v>
      </c>
      <c r="H418" s="162" t="s">
        <v>915</v>
      </c>
      <c r="I418" s="44">
        <v>12</v>
      </c>
      <c r="J418" s="40">
        <v>15000</v>
      </c>
      <c r="K418" s="41">
        <v>180000</v>
      </c>
      <c r="L418" s="2" t="s">
        <v>908</v>
      </c>
      <c r="M418" s="194" t="s">
        <v>367</v>
      </c>
    </row>
    <row r="419" spans="1:13" ht="38.25">
      <c r="A419" s="25" t="s">
        <v>70</v>
      </c>
      <c r="B419" s="178">
        <f>+B418</f>
        <v>20401</v>
      </c>
      <c r="C419" s="8" t="s">
        <v>64</v>
      </c>
      <c r="D419" s="8" t="s">
        <v>118</v>
      </c>
      <c r="E419" s="8">
        <v>27111525</v>
      </c>
      <c r="F419" s="8">
        <v>90011336</v>
      </c>
      <c r="G419" s="8" t="s">
        <v>249</v>
      </c>
      <c r="H419" s="162" t="s">
        <v>915</v>
      </c>
      <c r="I419" s="44">
        <v>6</v>
      </c>
      <c r="J419" s="40">
        <v>4000</v>
      </c>
      <c r="K419" s="41">
        <v>24000</v>
      </c>
      <c r="L419" s="2" t="s">
        <v>908</v>
      </c>
      <c r="M419" s="194" t="s">
        <v>367</v>
      </c>
    </row>
    <row r="420" spans="1:13" ht="38.25">
      <c r="A420" s="25" t="s">
        <v>70</v>
      </c>
      <c r="B420" s="180" t="s">
        <v>76</v>
      </c>
      <c r="C420" s="8" t="s">
        <v>54</v>
      </c>
      <c r="D420" s="8" t="s">
        <v>59</v>
      </c>
      <c r="E420" s="8">
        <v>27112039</v>
      </c>
      <c r="F420" s="8">
        <v>92055162</v>
      </c>
      <c r="G420" s="247" t="s">
        <v>250</v>
      </c>
      <c r="H420" s="162" t="s">
        <v>915</v>
      </c>
      <c r="I420" s="44">
        <v>12</v>
      </c>
      <c r="J420" s="40">
        <v>15000</v>
      </c>
      <c r="K420" s="41">
        <v>180000</v>
      </c>
      <c r="L420" s="2" t="s">
        <v>908</v>
      </c>
      <c r="M420" s="194" t="s">
        <v>367</v>
      </c>
    </row>
    <row r="421" spans="1:13" ht="38.25">
      <c r="A421" s="25" t="s">
        <v>70</v>
      </c>
      <c r="B421" s="180" t="s">
        <v>76</v>
      </c>
      <c r="C421" s="8" t="s">
        <v>38</v>
      </c>
      <c r="D421" s="8" t="s">
        <v>36</v>
      </c>
      <c r="E421" s="8">
        <v>24101506</v>
      </c>
      <c r="F421" s="8">
        <v>90033540</v>
      </c>
      <c r="G421" s="247" t="s">
        <v>251</v>
      </c>
      <c r="H421" s="162" t="s">
        <v>915</v>
      </c>
      <c r="I421" s="44">
        <v>12</v>
      </c>
      <c r="J421" s="40">
        <v>30000</v>
      </c>
      <c r="K421" s="41">
        <v>360000</v>
      </c>
      <c r="L421" s="2" t="s">
        <v>908</v>
      </c>
      <c r="M421" s="194" t="s">
        <v>367</v>
      </c>
    </row>
    <row r="422" spans="1:13" ht="38.25">
      <c r="A422" s="25" t="s">
        <v>70</v>
      </c>
      <c r="B422" s="180" t="s">
        <v>76</v>
      </c>
      <c r="C422" s="8" t="s">
        <v>38</v>
      </c>
      <c r="D422" s="8" t="s">
        <v>767</v>
      </c>
      <c r="E422" s="8">
        <v>27112003</v>
      </c>
      <c r="F422" s="8">
        <v>92001944</v>
      </c>
      <c r="G422" s="8" t="s">
        <v>252</v>
      </c>
      <c r="H422" s="162" t="s">
        <v>915</v>
      </c>
      <c r="I422" s="44">
        <v>20</v>
      </c>
      <c r="J422" s="40">
        <v>3000</v>
      </c>
      <c r="K422" s="41">
        <v>60000</v>
      </c>
      <c r="L422" s="2" t="s">
        <v>908</v>
      </c>
      <c r="M422" s="194" t="s">
        <v>367</v>
      </c>
    </row>
    <row r="423" spans="1:13" ht="38.25">
      <c r="A423" s="25" t="s">
        <v>70</v>
      </c>
      <c r="B423" s="180" t="s">
        <v>76</v>
      </c>
      <c r="C423" s="8" t="s">
        <v>38</v>
      </c>
      <c r="D423" s="8" t="s">
        <v>928</v>
      </c>
      <c r="E423" s="42">
        <v>27111559</v>
      </c>
      <c r="F423" s="42">
        <v>92036969</v>
      </c>
      <c r="G423" s="246" t="s">
        <v>253</v>
      </c>
      <c r="H423" s="162" t="s">
        <v>915</v>
      </c>
      <c r="I423" s="39">
        <v>2</v>
      </c>
      <c r="J423" s="40">
        <v>150000</v>
      </c>
      <c r="K423" s="41">
        <v>300000</v>
      </c>
      <c r="L423" s="2" t="s">
        <v>908</v>
      </c>
      <c r="M423" s="194" t="s">
        <v>367</v>
      </c>
    </row>
    <row r="424" spans="1:13" ht="38.25">
      <c r="A424" s="25" t="s">
        <v>70</v>
      </c>
      <c r="B424" s="180" t="s">
        <v>76</v>
      </c>
      <c r="C424" s="8" t="s">
        <v>38</v>
      </c>
      <c r="D424" s="8" t="s">
        <v>928</v>
      </c>
      <c r="E424" s="42">
        <v>27111559</v>
      </c>
      <c r="F424" s="42">
        <v>92036969</v>
      </c>
      <c r="G424" s="246" t="s">
        <v>254</v>
      </c>
      <c r="H424" s="162" t="s">
        <v>915</v>
      </c>
      <c r="I424" s="39">
        <v>2</v>
      </c>
      <c r="J424" s="40">
        <v>150000</v>
      </c>
      <c r="K424" s="41">
        <v>300000</v>
      </c>
      <c r="L424" s="2" t="s">
        <v>908</v>
      </c>
      <c r="M424" s="194" t="s">
        <v>367</v>
      </c>
    </row>
    <row r="425" spans="1:13" ht="38.25">
      <c r="A425" s="25" t="s">
        <v>70</v>
      </c>
      <c r="B425" s="180" t="s">
        <v>76</v>
      </c>
      <c r="C425" s="8" t="s">
        <v>38</v>
      </c>
      <c r="D425" s="8" t="s">
        <v>929</v>
      </c>
      <c r="E425" s="42">
        <v>53131643</v>
      </c>
      <c r="F425" s="42">
        <v>92135563</v>
      </c>
      <c r="G425" s="246" t="s">
        <v>255</v>
      </c>
      <c r="H425" s="162" t="s">
        <v>915</v>
      </c>
      <c r="I425" s="39">
        <v>1600</v>
      </c>
      <c r="J425" s="40">
        <v>500</v>
      </c>
      <c r="K425" s="41">
        <v>800000</v>
      </c>
      <c r="L425" s="2" t="s">
        <v>908</v>
      </c>
      <c r="M425" s="194" t="s">
        <v>367</v>
      </c>
    </row>
    <row r="426" spans="1:13" ht="38.25">
      <c r="A426" s="25" t="s">
        <v>70</v>
      </c>
      <c r="B426" s="180" t="s">
        <v>76</v>
      </c>
      <c r="C426" s="8" t="s">
        <v>38</v>
      </c>
      <c r="D426" s="8" t="s">
        <v>929</v>
      </c>
      <c r="E426" s="42">
        <v>53131643</v>
      </c>
      <c r="F426" s="42">
        <v>92135563</v>
      </c>
      <c r="G426" s="246" t="s">
        <v>256</v>
      </c>
      <c r="H426" s="162" t="s">
        <v>915</v>
      </c>
      <c r="I426" s="39">
        <v>8</v>
      </c>
      <c r="J426" s="40">
        <v>30000</v>
      </c>
      <c r="K426" s="41">
        <v>240000</v>
      </c>
      <c r="L426" s="2" t="s">
        <v>908</v>
      </c>
      <c r="M426" s="194" t="s">
        <v>367</v>
      </c>
    </row>
    <row r="427" spans="1:13" ht="38.25">
      <c r="A427" s="25" t="s">
        <v>70</v>
      </c>
      <c r="B427" s="174">
        <v>29901</v>
      </c>
      <c r="C427" s="8" t="s">
        <v>113</v>
      </c>
      <c r="D427" s="8" t="s">
        <v>43</v>
      </c>
      <c r="E427" s="14" t="s">
        <v>217</v>
      </c>
      <c r="F427" s="14">
        <v>92036002</v>
      </c>
      <c r="G427" s="18" t="s">
        <v>257</v>
      </c>
      <c r="H427" s="162" t="s">
        <v>915</v>
      </c>
      <c r="I427" s="14">
        <v>30</v>
      </c>
      <c r="J427" s="16">
        <v>57</v>
      </c>
      <c r="K427" s="41">
        <v>1710</v>
      </c>
      <c r="L427" s="2" t="s">
        <v>908</v>
      </c>
      <c r="M427" s="194" t="s">
        <v>367</v>
      </c>
    </row>
    <row r="428" spans="1:13" ht="38.25">
      <c r="A428" s="25" t="s">
        <v>70</v>
      </c>
      <c r="B428" s="180" t="s">
        <v>173</v>
      </c>
      <c r="C428" s="8" t="s">
        <v>175</v>
      </c>
      <c r="D428" s="8" t="s">
        <v>931</v>
      </c>
      <c r="E428" s="8">
        <v>44121706</v>
      </c>
      <c r="F428" s="8">
        <v>90029700</v>
      </c>
      <c r="G428" s="8" t="s">
        <v>258</v>
      </c>
      <c r="H428" s="162" t="s">
        <v>915</v>
      </c>
      <c r="I428" s="44">
        <v>6</v>
      </c>
      <c r="J428" s="40">
        <v>12000</v>
      </c>
      <c r="K428" s="41">
        <v>72000</v>
      </c>
      <c r="L428" s="2" t="s">
        <v>908</v>
      </c>
      <c r="M428" s="194" t="s">
        <v>367</v>
      </c>
    </row>
    <row r="429" spans="1:13" ht="38.25">
      <c r="A429" s="25" t="s">
        <v>70</v>
      </c>
      <c r="B429" s="174">
        <v>29901</v>
      </c>
      <c r="C429" s="8" t="s">
        <v>175</v>
      </c>
      <c r="D429" s="8" t="s">
        <v>931</v>
      </c>
      <c r="E429" s="14">
        <v>44121706</v>
      </c>
      <c r="F429" s="14">
        <v>90029700</v>
      </c>
      <c r="G429" s="18" t="s">
        <v>259</v>
      </c>
      <c r="H429" s="162" t="s">
        <v>915</v>
      </c>
      <c r="I429" s="18">
        <v>42</v>
      </c>
      <c r="J429" s="19">
        <v>380</v>
      </c>
      <c r="K429" s="41">
        <v>15960</v>
      </c>
      <c r="L429" s="2" t="s">
        <v>908</v>
      </c>
      <c r="M429" s="194" t="s">
        <v>367</v>
      </c>
    </row>
    <row r="430" spans="1:13" ht="38.25">
      <c r="A430" s="25" t="s">
        <v>70</v>
      </c>
      <c r="B430" s="174">
        <v>29901</v>
      </c>
      <c r="C430" s="8" t="s">
        <v>175</v>
      </c>
      <c r="D430" s="8" t="s">
        <v>176</v>
      </c>
      <c r="E430" s="14" t="s">
        <v>155</v>
      </c>
      <c r="F430" s="14" t="s">
        <v>156</v>
      </c>
      <c r="G430" s="18" t="s">
        <v>260</v>
      </c>
      <c r="H430" s="162" t="s">
        <v>915</v>
      </c>
      <c r="I430" s="14">
        <v>50</v>
      </c>
      <c r="J430" s="16">
        <v>550</v>
      </c>
      <c r="K430" s="41">
        <v>27500</v>
      </c>
      <c r="L430" s="2" t="s">
        <v>908</v>
      </c>
      <c r="M430" s="194" t="s">
        <v>367</v>
      </c>
    </row>
    <row r="431" spans="1:13" ht="38.25">
      <c r="A431" s="25" t="s">
        <v>70</v>
      </c>
      <c r="B431" s="174">
        <v>29901</v>
      </c>
      <c r="C431" s="8" t="s">
        <v>38</v>
      </c>
      <c r="D431" s="8" t="s">
        <v>930</v>
      </c>
      <c r="E431" s="12" t="s">
        <v>146</v>
      </c>
      <c r="F431" s="12">
        <v>92067353</v>
      </c>
      <c r="G431" s="249" t="s">
        <v>261</v>
      </c>
      <c r="H431" s="162" t="s">
        <v>915</v>
      </c>
      <c r="I431" s="21">
        <v>20</v>
      </c>
      <c r="J431" s="22">
        <v>157</v>
      </c>
      <c r="K431" s="41">
        <v>3140</v>
      </c>
      <c r="L431" s="2" t="s">
        <v>908</v>
      </c>
      <c r="M431" s="194" t="s">
        <v>367</v>
      </c>
    </row>
    <row r="432" spans="1:13" ht="38.25">
      <c r="A432" s="25" t="s">
        <v>70</v>
      </c>
      <c r="B432" s="174">
        <v>29901</v>
      </c>
      <c r="C432" s="8" t="s">
        <v>38</v>
      </c>
      <c r="D432" s="8" t="s">
        <v>361</v>
      </c>
      <c r="E432" s="12" t="s">
        <v>146</v>
      </c>
      <c r="F432" s="12">
        <v>92067356</v>
      </c>
      <c r="G432" s="249" t="s">
        <v>262</v>
      </c>
      <c r="H432" s="162" t="s">
        <v>915</v>
      </c>
      <c r="I432" s="21">
        <v>20</v>
      </c>
      <c r="J432" s="22">
        <v>174</v>
      </c>
      <c r="K432" s="41">
        <v>3480</v>
      </c>
      <c r="L432" s="2" t="s">
        <v>908</v>
      </c>
      <c r="M432" s="194" t="s">
        <v>367</v>
      </c>
    </row>
    <row r="433" spans="1:13" ht="38.25">
      <c r="A433" s="25" t="s">
        <v>70</v>
      </c>
      <c r="B433" s="174">
        <v>29901</v>
      </c>
      <c r="C433" s="8" t="s">
        <v>38</v>
      </c>
      <c r="D433" s="8" t="s">
        <v>361</v>
      </c>
      <c r="E433" s="12">
        <v>60121226</v>
      </c>
      <c r="F433" s="12">
        <v>92121161</v>
      </c>
      <c r="G433" s="249" t="s">
        <v>263</v>
      </c>
      <c r="H433" s="162" t="s">
        <v>915</v>
      </c>
      <c r="I433" s="21">
        <v>20</v>
      </c>
      <c r="J433" s="22">
        <v>92.4</v>
      </c>
      <c r="K433" s="41">
        <v>1848</v>
      </c>
      <c r="L433" s="2" t="s">
        <v>908</v>
      </c>
      <c r="M433" s="194" t="s">
        <v>367</v>
      </c>
    </row>
    <row r="434" spans="1:13" ht="38.25">
      <c r="A434" s="25" t="s">
        <v>70</v>
      </c>
      <c r="B434" s="174">
        <v>29901</v>
      </c>
      <c r="C434" s="8" t="s">
        <v>38</v>
      </c>
      <c r="D434" s="8" t="s">
        <v>751</v>
      </c>
      <c r="E434" s="12">
        <v>60121226</v>
      </c>
      <c r="F434" s="12">
        <v>92121162</v>
      </c>
      <c r="G434" s="249" t="s">
        <v>264</v>
      </c>
      <c r="H434" s="162" t="s">
        <v>915</v>
      </c>
      <c r="I434" s="21">
        <v>20</v>
      </c>
      <c r="J434" s="22">
        <v>233.33</v>
      </c>
      <c r="K434" s="41">
        <v>4666.6</v>
      </c>
      <c r="L434" s="2" t="s">
        <v>908</v>
      </c>
      <c r="M434" s="194" t="s">
        <v>367</v>
      </c>
    </row>
    <row r="435" spans="1:13" ht="38.25">
      <c r="A435" s="25" t="s">
        <v>70</v>
      </c>
      <c r="B435" s="174">
        <v>29901</v>
      </c>
      <c r="C435" s="8" t="s">
        <v>38</v>
      </c>
      <c r="D435" s="8" t="s">
        <v>932</v>
      </c>
      <c r="E435" s="12" t="s">
        <v>146</v>
      </c>
      <c r="F435" s="12">
        <v>92101577</v>
      </c>
      <c r="G435" s="249" t="s">
        <v>265</v>
      </c>
      <c r="H435" s="162" t="s">
        <v>915</v>
      </c>
      <c r="I435" s="21">
        <v>20</v>
      </c>
      <c r="J435" s="22">
        <v>121.6</v>
      </c>
      <c r="K435" s="41">
        <v>2432</v>
      </c>
      <c r="L435" s="2" t="s">
        <v>908</v>
      </c>
      <c r="M435" s="194" t="s">
        <v>367</v>
      </c>
    </row>
    <row r="436" spans="1:13" ht="38.25">
      <c r="A436" s="25" t="s">
        <v>70</v>
      </c>
      <c r="B436" s="174">
        <v>29901</v>
      </c>
      <c r="C436" s="8" t="s">
        <v>38</v>
      </c>
      <c r="D436" s="8" t="s">
        <v>933</v>
      </c>
      <c r="E436" s="12" t="s">
        <v>146</v>
      </c>
      <c r="F436" s="12">
        <v>92067357</v>
      </c>
      <c r="G436" s="249" t="s">
        <v>266</v>
      </c>
      <c r="H436" s="162" t="s">
        <v>915</v>
      </c>
      <c r="I436" s="21">
        <v>20</v>
      </c>
      <c r="J436" s="22">
        <v>253.33</v>
      </c>
      <c r="K436" s="41">
        <v>5066.6</v>
      </c>
      <c r="L436" s="2" t="s">
        <v>908</v>
      </c>
      <c r="M436" s="194" t="s">
        <v>367</v>
      </c>
    </row>
    <row r="437" spans="1:13" ht="78.75">
      <c r="A437" s="25" t="s">
        <v>70</v>
      </c>
      <c r="B437" s="174">
        <v>29903</v>
      </c>
      <c r="C437" s="8" t="s">
        <v>39</v>
      </c>
      <c r="D437" s="8" t="s">
        <v>934</v>
      </c>
      <c r="E437" s="14" t="s">
        <v>218</v>
      </c>
      <c r="F437" s="14">
        <v>92068445</v>
      </c>
      <c r="G437" s="18" t="s">
        <v>267</v>
      </c>
      <c r="H437" s="162" t="s">
        <v>915</v>
      </c>
      <c r="I437" s="14">
        <v>50</v>
      </c>
      <c r="J437" s="16">
        <v>106</v>
      </c>
      <c r="K437" s="41">
        <v>5300</v>
      </c>
      <c r="L437" s="2" t="s">
        <v>908</v>
      </c>
      <c r="M437" s="194" t="s">
        <v>367</v>
      </c>
    </row>
    <row r="438" spans="1:13" ht="56.25">
      <c r="A438" s="25" t="s">
        <v>70</v>
      </c>
      <c r="B438" s="174">
        <v>29903</v>
      </c>
      <c r="C438" s="8" t="s">
        <v>920</v>
      </c>
      <c r="D438" s="8" t="s">
        <v>935</v>
      </c>
      <c r="E438" s="14">
        <v>44121505</v>
      </c>
      <c r="F438" s="14">
        <v>92035556</v>
      </c>
      <c r="G438" s="18" t="s">
        <v>268</v>
      </c>
      <c r="H438" s="162" t="s">
        <v>915</v>
      </c>
      <c r="I438" s="14">
        <v>25</v>
      </c>
      <c r="J438" s="16">
        <v>1653.328</v>
      </c>
      <c r="K438" s="41">
        <v>41333.2</v>
      </c>
      <c r="L438" s="2" t="s">
        <v>908</v>
      </c>
      <c r="M438" s="194" t="s">
        <v>367</v>
      </c>
    </row>
    <row r="439" spans="1:13" ht="38.25">
      <c r="A439" s="25" t="s">
        <v>70</v>
      </c>
      <c r="B439" s="174">
        <v>29903</v>
      </c>
      <c r="C439" s="8" t="s">
        <v>958</v>
      </c>
      <c r="D439" s="8" t="s">
        <v>60</v>
      </c>
      <c r="E439" s="14">
        <v>14111511</v>
      </c>
      <c r="F439" s="14">
        <v>90030707</v>
      </c>
      <c r="G439" s="18" t="s">
        <v>269</v>
      </c>
      <c r="H439" s="162" t="s">
        <v>915</v>
      </c>
      <c r="I439" s="14">
        <v>15</v>
      </c>
      <c r="J439" s="16">
        <v>1120</v>
      </c>
      <c r="K439" s="41">
        <v>16800</v>
      </c>
      <c r="L439" s="2" t="s">
        <v>908</v>
      </c>
      <c r="M439" s="194" t="s">
        <v>367</v>
      </c>
    </row>
    <row r="440" spans="1:13" ht="56.25">
      <c r="A440" s="25" t="s">
        <v>70</v>
      </c>
      <c r="B440" s="174">
        <v>29903</v>
      </c>
      <c r="C440" s="8" t="s">
        <v>38</v>
      </c>
      <c r="D440" s="8" t="s">
        <v>936</v>
      </c>
      <c r="E440" s="14">
        <v>14111610</v>
      </c>
      <c r="F440" s="14">
        <v>92072378</v>
      </c>
      <c r="G440" s="18" t="s">
        <v>270</v>
      </c>
      <c r="H440" s="162" t="s">
        <v>915</v>
      </c>
      <c r="I440" s="14">
        <v>19</v>
      </c>
      <c r="J440" s="16">
        <v>485.75</v>
      </c>
      <c r="K440" s="41">
        <v>9229.25</v>
      </c>
      <c r="L440" s="2" t="s">
        <v>908</v>
      </c>
      <c r="M440" s="194" t="s">
        <v>367</v>
      </c>
    </row>
    <row r="441" spans="1:13" ht="38.25">
      <c r="A441" s="25" t="s">
        <v>70</v>
      </c>
      <c r="B441" s="174">
        <v>29903</v>
      </c>
      <c r="C441" s="8" t="s">
        <v>38</v>
      </c>
      <c r="D441" s="8" t="s">
        <v>936</v>
      </c>
      <c r="E441" s="42">
        <v>53131624</v>
      </c>
      <c r="F441" s="42">
        <v>92073681</v>
      </c>
      <c r="G441" s="246" t="s">
        <v>271</v>
      </c>
      <c r="H441" s="162" t="s">
        <v>915</v>
      </c>
      <c r="I441" s="39">
        <v>50</v>
      </c>
      <c r="J441" s="40">
        <v>2000</v>
      </c>
      <c r="K441" s="41">
        <v>100000</v>
      </c>
      <c r="L441" s="2" t="s">
        <v>908</v>
      </c>
      <c r="M441" s="194" t="s">
        <v>367</v>
      </c>
    </row>
    <row r="442" spans="1:13" ht="38.25">
      <c r="A442" s="25" t="s">
        <v>70</v>
      </c>
      <c r="B442" s="180" t="s">
        <v>78</v>
      </c>
      <c r="C442" s="8" t="s">
        <v>66</v>
      </c>
      <c r="D442" s="8" t="s">
        <v>57</v>
      </c>
      <c r="E442" s="8">
        <v>50112005</v>
      </c>
      <c r="F442" s="8">
        <v>92082050</v>
      </c>
      <c r="G442" s="8" t="s">
        <v>272</v>
      </c>
      <c r="H442" s="162" t="s">
        <v>915</v>
      </c>
      <c r="I442" s="44">
        <v>22</v>
      </c>
      <c r="J442" s="40">
        <v>12000</v>
      </c>
      <c r="K442" s="41">
        <v>264000</v>
      </c>
      <c r="L442" s="2" t="s">
        <v>908</v>
      </c>
      <c r="M442" s="194" t="s">
        <v>367</v>
      </c>
    </row>
    <row r="443" spans="1:13" ht="38.25">
      <c r="A443" s="25" t="s">
        <v>70</v>
      </c>
      <c r="B443" s="180" t="s">
        <v>78</v>
      </c>
      <c r="C443" s="8" t="s">
        <v>66</v>
      </c>
      <c r="D443" s="8" t="s">
        <v>57</v>
      </c>
      <c r="E443" s="42">
        <v>52121508</v>
      </c>
      <c r="F443" s="42">
        <v>92080317</v>
      </c>
      <c r="G443" s="246" t="s">
        <v>273</v>
      </c>
      <c r="H443" s="162" t="s">
        <v>915</v>
      </c>
      <c r="I443" s="39">
        <v>10</v>
      </c>
      <c r="J443" s="40">
        <v>15000</v>
      </c>
      <c r="K443" s="41">
        <v>150000</v>
      </c>
      <c r="L443" s="2" t="s">
        <v>908</v>
      </c>
      <c r="M443" s="194" t="s">
        <v>367</v>
      </c>
    </row>
    <row r="444" spans="1:13" ht="38.25">
      <c r="A444" s="25" t="s">
        <v>70</v>
      </c>
      <c r="B444" s="180" t="s">
        <v>78</v>
      </c>
      <c r="C444" s="8" t="s">
        <v>376</v>
      </c>
      <c r="D444" s="8" t="s">
        <v>200</v>
      </c>
      <c r="E444" s="42">
        <v>53121601</v>
      </c>
      <c r="F444" s="42">
        <v>92053458</v>
      </c>
      <c r="G444" s="246" t="s">
        <v>274</v>
      </c>
      <c r="H444" s="162" t="s">
        <v>915</v>
      </c>
      <c r="I444" s="39">
        <v>6</v>
      </c>
      <c r="J444" s="40">
        <v>20000</v>
      </c>
      <c r="K444" s="41">
        <v>120000</v>
      </c>
      <c r="L444" s="2" t="s">
        <v>908</v>
      </c>
      <c r="M444" s="194" t="s">
        <v>367</v>
      </c>
    </row>
    <row r="445" spans="1:13" ht="38.25">
      <c r="A445" s="25" t="s">
        <v>70</v>
      </c>
      <c r="B445" s="180" t="s">
        <v>78</v>
      </c>
      <c r="C445" s="8" t="s">
        <v>376</v>
      </c>
      <c r="D445" s="8" t="s">
        <v>200</v>
      </c>
      <c r="E445" s="42">
        <v>56101508</v>
      </c>
      <c r="F445" s="42">
        <v>92035986</v>
      </c>
      <c r="G445" s="246" t="s">
        <v>275</v>
      </c>
      <c r="H445" s="162" t="s">
        <v>915</v>
      </c>
      <c r="I445" s="39">
        <v>4</v>
      </c>
      <c r="J445" s="40">
        <v>20000</v>
      </c>
      <c r="K445" s="41">
        <v>80000</v>
      </c>
      <c r="L445" s="2" t="s">
        <v>908</v>
      </c>
      <c r="M445" s="194" t="s">
        <v>367</v>
      </c>
    </row>
    <row r="446" spans="1:13" ht="38.25">
      <c r="A446" s="25" t="s">
        <v>70</v>
      </c>
      <c r="B446" s="180" t="s">
        <v>78</v>
      </c>
      <c r="C446" s="8" t="s">
        <v>376</v>
      </c>
      <c r="D446" s="8" t="s">
        <v>200</v>
      </c>
      <c r="E446" s="42">
        <v>52121509</v>
      </c>
      <c r="F446" s="42">
        <v>92034358</v>
      </c>
      <c r="G446" s="246" t="s">
        <v>276</v>
      </c>
      <c r="H446" s="162" t="s">
        <v>915</v>
      </c>
      <c r="I446" s="39">
        <v>6</v>
      </c>
      <c r="J446" s="40">
        <v>15000</v>
      </c>
      <c r="K446" s="41">
        <v>90000</v>
      </c>
      <c r="L446" s="2" t="s">
        <v>908</v>
      </c>
      <c r="M446" s="194" t="s">
        <v>367</v>
      </c>
    </row>
    <row r="447" spans="1:13" ht="38.25">
      <c r="A447" s="25" t="s">
        <v>70</v>
      </c>
      <c r="B447" s="180" t="s">
        <v>78</v>
      </c>
      <c r="C447" s="8" t="s">
        <v>376</v>
      </c>
      <c r="D447" s="8" t="s">
        <v>56</v>
      </c>
      <c r="E447" s="10">
        <v>49221506</v>
      </c>
      <c r="F447" s="10">
        <v>92098080</v>
      </c>
      <c r="G447" s="11" t="s">
        <v>277</v>
      </c>
      <c r="H447" s="162" t="s">
        <v>915</v>
      </c>
      <c r="I447" s="12">
        <v>12</v>
      </c>
      <c r="J447" s="45">
        <v>6000</v>
      </c>
      <c r="K447" s="41">
        <v>72000</v>
      </c>
      <c r="L447" s="2" t="s">
        <v>908</v>
      </c>
      <c r="M447" s="194" t="s">
        <v>367</v>
      </c>
    </row>
    <row r="448" spans="1:13" ht="38.25">
      <c r="A448" s="25" t="s">
        <v>70</v>
      </c>
      <c r="B448" s="180" t="s">
        <v>78</v>
      </c>
      <c r="C448" s="8" t="s">
        <v>376</v>
      </c>
      <c r="D448" s="8" t="s">
        <v>56</v>
      </c>
      <c r="E448" s="14">
        <v>49221506</v>
      </c>
      <c r="F448" s="14">
        <v>92098080</v>
      </c>
      <c r="G448" s="18" t="s">
        <v>278</v>
      </c>
      <c r="H448" s="162" t="s">
        <v>915</v>
      </c>
      <c r="I448" s="14">
        <v>30</v>
      </c>
      <c r="J448" s="16">
        <v>5000</v>
      </c>
      <c r="K448" s="41">
        <v>150000</v>
      </c>
      <c r="L448" s="2" t="s">
        <v>908</v>
      </c>
      <c r="M448" s="194" t="s">
        <v>367</v>
      </c>
    </row>
    <row r="449" spans="1:13" ht="38.25">
      <c r="A449" s="25" t="s">
        <v>70</v>
      </c>
      <c r="B449" s="180" t="s">
        <v>78</v>
      </c>
      <c r="C449" s="8" t="s">
        <v>199</v>
      </c>
      <c r="D449" s="8" t="s">
        <v>937</v>
      </c>
      <c r="E449" s="42">
        <v>53102204</v>
      </c>
      <c r="F449" s="42">
        <v>92028893</v>
      </c>
      <c r="G449" s="246" t="s">
        <v>279</v>
      </c>
      <c r="H449" s="162" t="s">
        <v>915</v>
      </c>
      <c r="I449" s="39">
        <v>10</v>
      </c>
      <c r="J449" s="40">
        <v>43107.4</v>
      </c>
      <c r="K449" s="41">
        <v>431074</v>
      </c>
      <c r="L449" s="2" t="s">
        <v>908</v>
      </c>
      <c r="M449" s="194" t="s">
        <v>367</v>
      </c>
    </row>
    <row r="450" spans="1:13" ht="38.25">
      <c r="A450" s="25" t="s">
        <v>70</v>
      </c>
      <c r="B450" s="180" t="s">
        <v>78</v>
      </c>
      <c r="C450" s="8" t="s">
        <v>199</v>
      </c>
      <c r="D450" s="8" t="s">
        <v>937</v>
      </c>
      <c r="E450" s="42">
        <v>53102202</v>
      </c>
      <c r="F450" s="42">
        <v>92029055</v>
      </c>
      <c r="G450" s="246" t="s">
        <v>280</v>
      </c>
      <c r="H450" s="162" t="s">
        <v>915</v>
      </c>
      <c r="I450" s="39">
        <v>10</v>
      </c>
      <c r="J450" s="40">
        <v>43107.4</v>
      </c>
      <c r="K450" s="41">
        <v>431074</v>
      </c>
      <c r="L450" s="2" t="s">
        <v>908</v>
      </c>
      <c r="M450" s="194" t="s">
        <v>367</v>
      </c>
    </row>
    <row r="451" spans="1:13" ht="38.25">
      <c r="A451" s="25" t="s">
        <v>70</v>
      </c>
      <c r="B451" s="180" t="s">
        <v>78</v>
      </c>
      <c r="C451" s="8" t="s">
        <v>29</v>
      </c>
      <c r="D451" s="8" t="s">
        <v>34</v>
      </c>
      <c r="E451" s="42">
        <v>53111601</v>
      </c>
      <c r="F451" s="42">
        <v>92003555</v>
      </c>
      <c r="G451" s="246" t="s">
        <v>281</v>
      </c>
      <c r="H451" s="162" t="s">
        <v>915</v>
      </c>
      <c r="I451" s="39">
        <v>50</v>
      </c>
      <c r="J451" s="40">
        <v>15000</v>
      </c>
      <c r="K451" s="41">
        <v>750000</v>
      </c>
      <c r="L451" s="2" t="s">
        <v>908</v>
      </c>
      <c r="M451" s="194" t="s">
        <v>367</v>
      </c>
    </row>
    <row r="452" spans="1:13" ht="38.25">
      <c r="A452" s="25" t="s">
        <v>70</v>
      </c>
      <c r="B452" s="180" t="s">
        <v>78</v>
      </c>
      <c r="C452" s="8" t="s">
        <v>29</v>
      </c>
      <c r="D452" s="8" t="s">
        <v>65</v>
      </c>
      <c r="E452" s="42">
        <v>53111901</v>
      </c>
      <c r="F452" s="42">
        <v>92106208</v>
      </c>
      <c r="G452" s="246" t="s">
        <v>282</v>
      </c>
      <c r="H452" s="162" t="s">
        <v>915</v>
      </c>
      <c r="I452" s="39">
        <v>250</v>
      </c>
      <c r="J452" s="40">
        <v>25000</v>
      </c>
      <c r="K452" s="41">
        <v>6250000</v>
      </c>
      <c r="L452" s="2" t="s">
        <v>908</v>
      </c>
      <c r="M452" s="194" t="s">
        <v>367</v>
      </c>
    </row>
    <row r="453" spans="1:13" ht="38.25">
      <c r="A453" s="25" t="s">
        <v>70</v>
      </c>
      <c r="B453" s="180" t="s">
        <v>78</v>
      </c>
      <c r="C453" s="8" t="s">
        <v>169</v>
      </c>
      <c r="D453" s="8" t="s">
        <v>43</v>
      </c>
      <c r="E453" s="42">
        <v>42231904</v>
      </c>
      <c r="F453" s="42">
        <v>92155565</v>
      </c>
      <c r="G453" s="246" t="s">
        <v>283</v>
      </c>
      <c r="H453" s="162" t="s">
        <v>915</v>
      </c>
      <c r="I453" s="39">
        <v>3</v>
      </c>
      <c r="J453" s="40">
        <v>39000</v>
      </c>
      <c r="K453" s="41">
        <v>117000</v>
      </c>
      <c r="L453" s="2" t="s">
        <v>908</v>
      </c>
      <c r="M453" s="194" t="s">
        <v>367</v>
      </c>
    </row>
    <row r="454" spans="1:13" ht="45">
      <c r="A454" s="25" t="s">
        <v>70</v>
      </c>
      <c r="B454" s="180" t="s">
        <v>78</v>
      </c>
      <c r="C454" s="8" t="s">
        <v>38</v>
      </c>
      <c r="D454" s="8" t="s">
        <v>57</v>
      </c>
      <c r="E454" s="14" t="s">
        <v>219</v>
      </c>
      <c r="F454" s="14">
        <v>92028811</v>
      </c>
      <c r="G454" s="18" t="s">
        <v>284</v>
      </c>
      <c r="H454" s="162" t="s">
        <v>915</v>
      </c>
      <c r="I454" s="14">
        <v>19</v>
      </c>
      <c r="J454" s="16">
        <v>5662</v>
      </c>
      <c r="K454" s="41">
        <v>107578</v>
      </c>
      <c r="L454" s="2" t="s">
        <v>908</v>
      </c>
      <c r="M454" s="194" t="s">
        <v>367</v>
      </c>
    </row>
    <row r="455" spans="1:13" ht="38.25">
      <c r="A455" s="25" t="s">
        <v>70</v>
      </c>
      <c r="B455" s="178">
        <v>29905</v>
      </c>
      <c r="C455" s="8" t="s">
        <v>39</v>
      </c>
      <c r="D455" s="8" t="s">
        <v>937</v>
      </c>
      <c r="E455" s="42">
        <v>53131608</v>
      </c>
      <c r="F455" s="42">
        <v>92027386</v>
      </c>
      <c r="G455" s="246" t="s">
        <v>285</v>
      </c>
      <c r="H455" s="162" t="s">
        <v>915</v>
      </c>
      <c r="I455" s="39">
        <v>50</v>
      </c>
      <c r="J455" s="40">
        <v>1000</v>
      </c>
      <c r="K455" s="41">
        <v>50000</v>
      </c>
      <c r="L455" s="2" t="s">
        <v>908</v>
      </c>
      <c r="M455" s="194" t="s">
        <v>367</v>
      </c>
    </row>
    <row r="456" spans="1:13" ht="38.25">
      <c r="A456" s="25" t="s">
        <v>70</v>
      </c>
      <c r="B456" s="178">
        <v>29905</v>
      </c>
      <c r="C456" s="8" t="s">
        <v>39</v>
      </c>
      <c r="D456" s="8" t="s">
        <v>938</v>
      </c>
      <c r="E456" s="42">
        <v>53131628</v>
      </c>
      <c r="F456" s="42">
        <v>92046034</v>
      </c>
      <c r="G456" s="246" t="s">
        <v>286</v>
      </c>
      <c r="H456" s="162" t="s">
        <v>915</v>
      </c>
      <c r="I456" s="39">
        <v>50</v>
      </c>
      <c r="J456" s="40">
        <v>2500</v>
      </c>
      <c r="K456" s="41">
        <v>125000</v>
      </c>
      <c r="L456" s="2" t="s">
        <v>908</v>
      </c>
      <c r="M456" s="194" t="s">
        <v>367</v>
      </c>
    </row>
    <row r="457" spans="1:13" ht="38.25">
      <c r="A457" s="25" t="s">
        <v>70</v>
      </c>
      <c r="B457" s="178">
        <v>29905</v>
      </c>
      <c r="C457" s="8" t="s">
        <v>42</v>
      </c>
      <c r="D457" s="8" t="s">
        <v>43</v>
      </c>
      <c r="E457" s="10">
        <v>52121601</v>
      </c>
      <c r="F457" s="10">
        <v>90034240</v>
      </c>
      <c r="G457" s="11" t="s">
        <v>287</v>
      </c>
      <c r="H457" s="162" t="s">
        <v>915</v>
      </c>
      <c r="I457" s="44">
        <v>50</v>
      </c>
      <c r="J457" s="40">
        <v>1200</v>
      </c>
      <c r="K457" s="41">
        <v>60000</v>
      </c>
      <c r="L457" s="2" t="s">
        <v>908</v>
      </c>
      <c r="M457" s="194" t="s">
        <v>367</v>
      </c>
    </row>
    <row r="458" spans="1:13" ht="38.25">
      <c r="A458" s="25" t="s">
        <v>70</v>
      </c>
      <c r="B458" s="178">
        <v>29905</v>
      </c>
      <c r="C458" s="8" t="s">
        <v>38</v>
      </c>
      <c r="D458" s="8" t="s">
        <v>31</v>
      </c>
      <c r="E458" s="10">
        <v>53131624</v>
      </c>
      <c r="F458" s="10">
        <v>92073681</v>
      </c>
      <c r="G458" s="11" t="s">
        <v>288</v>
      </c>
      <c r="H458" s="162" t="s">
        <v>915</v>
      </c>
      <c r="I458" s="44">
        <v>36</v>
      </c>
      <c r="J458" s="40">
        <v>2000</v>
      </c>
      <c r="K458" s="41">
        <v>72000</v>
      </c>
      <c r="L458" s="2" t="s">
        <v>908</v>
      </c>
      <c r="M458" s="194" t="s">
        <v>367</v>
      </c>
    </row>
    <row r="459" spans="1:13" ht="38.25">
      <c r="A459" s="25" t="s">
        <v>70</v>
      </c>
      <c r="B459" s="179">
        <v>29906</v>
      </c>
      <c r="C459" s="8" t="s">
        <v>52</v>
      </c>
      <c r="D459" s="8" t="s">
        <v>56</v>
      </c>
      <c r="E459" s="48">
        <v>40171518</v>
      </c>
      <c r="F459" s="48">
        <v>92075055</v>
      </c>
      <c r="G459" s="246" t="s">
        <v>289</v>
      </c>
      <c r="H459" s="162" t="s">
        <v>915</v>
      </c>
      <c r="I459" s="39">
        <v>200</v>
      </c>
      <c r="J459" s="40">
        <v>500</v>
      </c>
      <c r="K459" s="41">
        <v>100000</v>
      </c>
      <c r="L459" s="2" t="s">
        <v>908</v>
      </c>
      <c r="M459" s="194" t="s">
        <v>367</v>
      </c>
    </row>
    <row r="460" spans="1:13" ht="56.25">
      <c r="A460" s="25" t="s">
        <v>70</v>
      </c>
      <c r="B460" s="174">
        <v>29999</v>
      </c>
      <c r="C460" s="8" t="s">
        <v>113</v>
      </c>
      <c r="D460" s="8" t="s">
        <v>60</v>
      </c>
      <c r="E460" s="14">
        <v>60141102</v>
      </c>
      <c r="F460" s="14">
        <v>92086832</v>
      </c>
      <c r="G460" s="18" t="s">
        <v>290</v>
      </c>
      <c r="H460" s="162" t="s">
        <v>915</v>
      </c>
      <c r="I460" s="14">
        <v>30</v>
      </c>
      <c r="J460" s="16">
        <v>15000</v>
      </c>
      <c r="K460" s="41">
        <v>450000</v>
      </c>
      <c r="L460" s="2" t="s">
        <v>908</v>
      </c>
      <c r="M460" s="194" t="s">
        <v>367</v>
      </c>
    </row>
    <row r="461" spans="1:13" ht="38.25">
      <c r="A461" s="25" t="s">
        <v>70</v>
      </c>
      <c r="B461" s="174">
        <v>29999</v>
      </c>
      <c r="C461" s="8" t="s">
        <v>169</v>
      </c>
      <c r="D461" s="8" t="s">
        <v>939</v>
      </c>
      <c r="E461" s="14">
        <v>49211802</v>
      </c>
      <c r="F461" s="14">
        <v>92036279</v>
      </c>
      <c r="G461" s="18" t="s">
        <v>291</v>
      </c>
      <c r="H461" s="162" t="s">
        <v>915</v>
      </c>
      <c r="I461" s="14">
        <v>50</v>
      </c>
      <c r="J461" s="16">
        <v>3000</v>
      </c>
      <c r="K461" s="41">
        <v>150000</v>
      </c>
      <c r="L461" s="2" t="s">
        <v>908</v>
      </c>
      <c r="M461" s="194" t="s">
        <v>367</v>
      </c>
    </row>
    <row r="462" spans="1:13" ht="38.25">
      <c r="A462" s="25" t="s">
        <v>70</v>
      </c>
      <c r="B462" s="174">
        <v>29999</v>
      </c>
      <c r="C462" s="8" t="s">
        <v>484</v>
      </c>
      <c r="D462" s="8" t="s">
        <v>940</v>
      </c>
      <c r="E462" s="14" t="s">
        <v>220</v>
      </c>
      <c r="F462" s="14">
        <v>92021619</v>
      </c>
      <c r="G462" s="18" t="s">
        <v>292</v>
      </c>
      <c r="H462" s="162" t="s">
        <v>915</v>
      </c>
      <c r="I462" s="14">
        <v>120</v>
      </c>
      <c r="J462" s="16">
        <v>8000</v>
      </c>
      <c r="K462" s="41">
        <v>960000</v>
      </c>
      <c r="L462" s="2" t="s">
        <v>908</v>
      </c>
      <c r="M462" s="194" t="s">
        <v>367</v>
      </c>
    </row>
    <row r="463" spans="1:13" ht="38.25">
      <c r="A463" s="25" t="s">
        <v>70</v>
      </c>
      <c r="B463" s="174">
        <v>29999</v>
      </c>
      <c r="C463" s="8" t="s">
        <v>484</v>
      </c>
      <c r="D463" s="8" t="s">
        <v>46</v>
      </c>
      <c r="E463" s="14">
        <v>49161608</v>
      </c>
      <c r="F463" s="14">
        <v>92021625</v>
      </c>
      <c r="G463" s="18" t="s">
        <v>293</v>
      </c>
      <c r="H463" s="162" t="s">
        <v>915</v>
      </c>
      <c r="I463" s="14">
        <v>120</v>
      </c>
      <c r="J463" s="16">
        <v>8000</v>
      </c>
      <c r="K463" s="41">
        <v>960000</v>
      </c>
      <c r="L463" s="2" t="s">
        <v>908</v>
      </c>
      <c r="M463" s="194" t="s">
        <v>367</v>
      </c>
    </row>
    <row r="464" spans="1:13" ht="38.25">
      <c r="A464" s="25" t="s">
        <v>70</v>
      </c>
      <c r="B464" s="174">
        <v>29999</v>
      </c>
      <c r="C464" s="8" t="s">
        <v>38</v>
      </c>
      <c r="D464" s="8" t="s">
        <v>32</v>
      </c>
      <c r="E464" s="10">
        <v>53131613</v>
      </c>
      <c r="F464" s="10">
        <v>92027416</v>
      </c>
      <c r="G464" s="12" t="s">
        <v>294</v>
      </c>
      <c r="H464" s="162" t="s">
        <v>915</v>
      </c>
      <c r="I464" s="44">
        <v>36</v>
      </c>
      <c r="J464" s="40">
        <v>1700</v>
      </c>
      <c r="K464" s="41">
        <v>61200</v>
      </c>
      <c r="L464" s="2" t="s">
        <v>908</v>
      </c>
      <c r="M464" s="194" t="s">
        <v>367</v>
      </c>
    </row>
    <row r="465" spans="1:13" ht="38.25">
      <c r="A465" s="25" t="s">
        <v>70</v>
      </c>
      <c r="B465" s="175">
        <v>29999</v>
      </c>
      <c r="C465" s="8" t="s">
        <v>38</v>
      </c>
      <c r="D465" s="8" t="s">
        <v>36</v>
      </c>
      <c r="E465" s="10">
        <v>53131503</v>
      </c>
      <c r="F465" s="10">
        <v>92027761</v>
      </c>
      <c r="G465" s="12" t="s">
        <v>295</v>
      </c>
      <c r="H465" s="162" t="s">
        <v>915</v>
      </c>
      <c r="I465" s="44">
        <v>600</v>
      </c>
      <c r="J465" s="40">
        <v>1500</v>
      </c>
      <c r="K465" s="41">
        <v>900000</v>
      </c>
      <c r="L465" s="2" t="s">
        <v>908</v>
      </c>
      <c r="M465" s="194" t="s">
        <v>367</v>
      </c>
    </row>
    <row r="466" spans="1:13" ht="38.25">
      <c r="A466" s="25" t="s">
        <v>70</v>
      </c>
      <c r="B466" s="175">
        <v>29999</v>
      </c>
      <c r="C466" s="8" t="s">
        <v>38</v>
      </c>
      <c r="D466" s="8" t="s">
        <v>36</v>
      </c>
      <c r="E466" s="10">
        <v>53131503</v>
      </c>
      <c r="F466" s="10">
        <v>92046649</v>
      </c>
      <c r="G466" s="12" t="s">
        <v>296</v>
      </c>
      <c r="H466" s="162" t="s">
        <v>915</v>
      </c>
      <c r="I466" s="44">
        <v>50</v>
      </c>
      <c r="J466" s="40">
        <v>1000</v>
      </c>
      <c r="K466" s="41">
        <v>50000</v>
      </c>
      <c r="L466" s="2" t="s">
        <v>908</v>
      </c>
      <c r="M466" s="194" t="s">
        <v>367</v>
      </c>
    </row>
    <row r="467" spans="1:13" ht="38.25">
      <c r="A467" s="25" t="s">
        <v>70</v>
      </c>
      <c r="B467" s="174">
        <v>29999</v>
      </c>
      <c r="C467" s="8" t="s">
        <v>38</v>
      </c>
      <c r="D467" s="8" t="s">
        <v>941</v>
      </c>
      <c r="E467" s="14">
        <v>49221505</v>
      </c>
      <c r="F467" s="14">
        <v>92021712</v>
      </c>
      <c r="G467" s="18" t="s">
        <v>297</v>
      </c>
      <c r="H467" s="162" t="s">
        <v>915</v>
      </c>
      <c r="I467" s="14">
        <v>2</v>
      </c>
      <c r="J467" s="16">
        <v>30000</v>
      </c>
      <c r="K467" s="41">
        <v>60000</v>
      </c>
      <c r="L467" s="2" t="s">
        <v>908</v>
      </c>
      <c r="M467" s="194" t="s">
        <v>367</v>
      </c>
    </row>
    <row r="468" spans="1:13" ht="56.25">
      <c r="A468" s="25" t="s">
        <v>70</v>
      </c>
      <c r="B468" s="174">
        <v>29999</v>
      </c>
      <c r="C468" s="8" t="s">
        <v>38</v>
      </c>
      <c r="D468" s="8" t="s">
        <v>942</v>
      </c>
      <c r="E468" s="42" t="s">
        <v>221</v>
      </c>
      <c r="F468" s="42">
        <v>92096397</v>
      </c>
      <c r="G468" s="246" t="s">
        <v>298</v>
      </c>
      <c r="H468" s="162" t="s">
        <v>915</v>
      </c>
      <c r="I468" s="39">
        <v>500</v>
      </c>
      <c r="J468" s="40">
        <v>3500</v>
      </c>
      <c r="K468" s="41">
        <v>1750000</v>
      </c>
      <c r="L468" s="2" t="s">
        <v>908</v>
      </c>
      <c r="M468" s="194" t="s">
        <v>367</v>
      </c>
    </row>
    <row r="469" spans="1:13" ht="56.25">
      <c r="A469" s="25" t="s">
        <v>70</v>
      </c>
      <c r="B469" s="174">
        <v>29999</v>
      </c>
      <c r="C469" s="8" t="s">
        <v>38</v>
      </c>
      <c r="D469" s="8" t="s">
        <v>942</v>
      </c>
      <c r="E469" s="42">
        <v>53131606</v>
      </c>
      <c r="F469" s="42">
        <v>92096396</v>
      </c>
      <c r="G469" s="246" t="s">
        <v>299</v>
      </c>
      <c r="H469" s="162" t="s">
        <v>915</v>
      </c>
      <c r="I469" s="39">
        <v>500</v>
      </c>
      <c r="J469" s="40">
        <v>3500</v>
      </c>
      <c r="K469" s="41">
        <v>1750000</v>
      </c>
      <c r="L469" s="2" t="s">
        <v>908</v>
      </c>
      <c r="M469" s="194" t="s">
        <v>367</v>
      </c>
    </row>
    <row r="470" spans="1:13" ht="38.25">
      <c r="A470" s="25" t="s">
        <v>70</v>
      </c>
      <c r="B470" s="175">
        <v>50101</v>
      </c>
      <c r="C470" s="8" t="s">
        <v>69</v>
      </c>
      <c r="D470" s="8" t="s">
        <v>89</v>
      </c>
      <c r="E470" s="10">
        <v>52141501</v>
      </c>
      <c r="F470" s="10">
        <v>92092206</v>
      </c>
      <c r="G470" s="246" t="s">
        <v>300</v>
      </c>
      <c r="H470" s="162" t="s">
        <v>915</v>
      </c>
      <c r="I470" s="39">
        <v>2</v>
      </c>
      <c r="J470" s="40">
        <v>250000</v>
      </c>
      <c r="K470" s="41">
        <v>500000</v>
      </c>
      <c r="L470" s="2" t="s">
        <v>908</v>
      </c>
      <c r="M470" s="194" t="s">
        <v>367</v>
      </c>
    </row>
    <row r="471" spans="1:13" ht="38.25">
      <c r="A471" s="25" t="s">
        <v>70</v>
      </c>
      <c r="B471" s="175">
        <v>50101</v>
      </c>
      <c r="C471" s="8" t="s">
        <v>50</v>
      </c>
      <c r="D471" s="8" t="s">
        <v>59</v>
      </c>
      <c r="E471" s="42">
        <v>23271408</v>
      </c>
      <c r="F471" s="42">
        <v>92010500</v>
      </c>
      <c r="G471" s="246" t="s">
        <v>301</v>
      </c>
      <c r="H471" s="162" t="s">
        <v>915</v>
      </c>
      <c r="I471" s="39">
        <v>3</v>
      </c>
      <c r="J471" s="40">
        <v>250000</v>
      </c>
      <c r="K471" s="41">
        <v>750000</v>
      </c>
      <c r="L471" s="2" t="s">
        <v>908</v>
      </c>
      <c r="M471" s="194" t="s">
        <v>367</v>
      </c>
    </row>
    <row r="472" spans="1:13" ht="38.25">
      <c r="A472" s="25" t="s">
        <v>70</v>
      </c>
      <c r="B472" s="175">
        <v>50101</v>
      </c>
      <c r="C472" s="8" t="s">
        <v>50</v>
      </c>
      <c r="D472" s="8" t="s">
        <v>424</v>
      </c>
      <c r="E472" s="42">
        <v>23271409</v>
      </c>
      <c r="F472" s="42">
        <v>92111847</v>
      </c>
      <c r="G472" s="246" t="s">
        <v>302</v>
      </c>
      <c r="H472" s="162" t="s">
        <v>915</v>
      </c>
      <c r="I472" s="39">
        <v>1</v>
      </c>
      <c r="J472" s="40">
        <v>300000.01</v>
      </c>
      <c r="K472" s="41">
        <v>300000.01</v>
      </c>
      <c r="L472" s="2" t="s">
        <v>908</v>
      </c>
      <c r="M472" s="194" t="s">
        <v>367</v>
      </c>
    </row>
    <row r="473" spans="1:13" ht="38.25">
      <c r="A473" s="25" t="s">
        <v>70</v>
      </c>
      <c r="B473" s="175">
        <v>50101</v>
      </c>
      <c r="C473" s="8" t="s">
        <v>66</v>
      </c>
      <c r="D473" s="8" t="s">
        <v>65</v>
      </c>
      <c r="E473" s="42">
        <v>27111905</v>
      </c>
      <c r="F473" s="42">
        <v>90012425</v>
      </c>
      <c r="G473" s="246" t="s">
        <v>303</v>
      </c>
      <c r="H473" s="162" t="s">
        <v>915</v>
      </c>
      <c r="I473" s="39">
        <v>6</v>
      </c>
      <c r="J473" s="40">
        <v>70000</v>
      </c>
      <c r="K473" s="41">
        <v>420000</v>
      </c>
      <c r="L473" s="2" t="s">
        <v>908</v>
      </c>
      <c r="M473" s="194" t="s">
        <v>367</v>
      </c>
    </row>
    <row r="474" spans="1:13" ht="38.25">
      <c r="A474" s="25" t="s">
        <v>70</v>
      </c>
      <c r="B474" s="175">
        <v>50101</v>
      </c>
      <c r="C474" s="8" t="s">
        <v>376</v>
      </c>
      <c r="D474" s="8" t="s">
        <v>927</v>
      </c>
      <c r="E474" s="42">
        <v>27112709</v>
      </c>
      <c r="F474" s="42">
        <v>92009212</v>
      </c>
      <c r="G474" s="246" t="s">
        <v>304</v>
      </c>
      <c r="H474" s="162" t="s">
        <v>915</v>
      </c>
      <c r="I474" s="39">
        <v>5</v>
      </c>
      <c r="J474" s="40">
        <v>22000</v>
      </c>
      <c r="K474" s="41">
        <v>110000</v>
      </c>
      <c r="L474" s="2" t="s">
        <v>908</v>
      </c>
      <c r="M474" s="194" t="s">
        <v>367</v>
      </c>
    </row>
    <row r="475" spans="1:13" ht="38.25">
      <c r="A475" s="25" t="s">
        <v>70</v>
      </c>
      <c r="B475" s="175">
        <v>50101</v>
      </c>
      <c r="C475" s="8" t="s">
        <v>64</v>
      </c>
      <c r="D475" s="8" t="s">
        <v>60</v>
      </c>
      <c r="E475" s="42" t="s">
        <v>158</v>
      </c>
      <c r="F475" s="42" t="s">
        <v>164</v>
      </c>
      <c r="G475" s="246" t="s">
        <v>305</v>
      </c>
      <c r="H475" s="162" t="s">
        <v>915</v>
      </c>
      <c r="I475" s="39">
        <v>12</v>
      </c>
      <c r="J475" s="40">
        <v>6000</v>
      </c>
      <c r="K475" s="41">
        <v>72000</v>
      </c>
      <c r="L475" s="2" t="s">
        <v>908</v>
      </c>
      <c r="M475" s="194" t="s">
        <v>367</v>
      </c>
    </row>
    <row r="476" spans="1:13" ht="38.25">
      <c r="A476" s="25" t="s">
        <v>70</v>
      </c>
      <c r="B476" s="175">
        <v>50101</v>
      </c>
      <c r="C476" s="8" t="s">
        <v>64</v>
      </c>
      <c r="D476" s="8" t="s">
        <v>924</v>
      </c>
      <c r="E476" s="42">
        <v>39101699</v>
      </c>
      <c r="F476" s="42">
        <v>92103984</v>
      </c>
      <c r="G476" s="246" t="s">
        <v>306</v>
      </c>
      <c r="H476" s="162" t="s">
        <v>915</v>
      </c>
      <c r="I476" s="39">
        <v>12</v>
      </c>
      <c r="J476" s="40">
        <v>50000</v>
      </c>
      <c r="K476" s="41">
        <v>600000</v>
      </c>
      <c r="L476" s="2" t="s">
        <v>908</v>
      </c>
      <c r="M476" s="194" t="s">
        <v>367</v>
      </c>
    </row>
    <row r="477" spans="1:13" ht="38.25">
      <c r="A477" s="25" t="s">
        <v>70</v>
      </c>
      <c r="B477" s="175">
        <v>50101</v>
      </c>
      <c r="C477" s="8" t="s">
        <v>38</v>
      </c>
      <c r="D477" s="8" t="s">
        <v>888</v>
      </c>
      <c r="E477" s="42">
        <v>27111508</v>
      </c>
      <c r="F477" s="42">
        <v>92004218</v>
      </c>
      <c r="G477" s="246" t="s">
        <v>307</v>
      </c>
      <c r="H477" s="162" t="s">
        <v>915</v>
      </c>
      <c r="I477" s="39">
        <v>2</v>
      </c>
      <c r="J477" s="40">
        <v>250000</v>
      </c>
      <c r="K477" s="41">
        <v>500000</v>
      </c>
      <c r="L477" s="2" t="s">
        <v>908</v>
      </c>
      <c r="M477" s="194" t="s">
        <v>367</v>
      </c>
    </row>
    <row r="478" spans="1:13" ht="38.25">
      <c r="A478" s="25" t="s">
        <v>70</v>
      </c>
      <c r="B478" s="175">
        <v>50101</v>
      </c>
      <c r="C478" s="8" t="s">
        <v>38</v>
      </c>
      <c r="D478" s="8" t="s">
        <v>35</v>
      </c>
      <c r="E478" s="42">
        <v>47121805</v>
      </c>
      <c r="F478" s="42">
        <v>92106960</v>
      </c>
      <c r="G478" s="246" t="s">
        <v>308</v>
      </c>
      <c r="H478" s="162" t="s">
        <v>915</v>
      </c>
      <c r="I478" s="39">
        <v>3</v>
      </c>
      <c r="J478" s="40">
        <v>200000</v>
      </c>
      <c r="K478" s="41">
        <v>600000</v>
      </c>
      <c r="L478" s="2" t="s">
        <v>908</v>
      </c>
      <c r="M478" s="194" t="s">
        <v>367</v>
      </c>
    </row>
    <row r="479" spans="1:13" ht="38.25">
      <c r="A479" s="25" t="s">
        <v>70</v>
      </c>
      <c r="B479" s="175">
        <v>50101</v>
      </c>
      <c r="C479" s="8" t="s">
        <v>38</v>
      </c>
      <c r="D479" s="8" t="s">
        <v>35</v>
      </c>
      <c r="E479" s="42">
        <v>47121805</v>
      </c>
      <c r="F479" s="42">
        <v>92106960</v>
      </c>
      <c r="G479" s="246" t="s">
        <v>309</v>
      </c>
      <c r="H479" s="162" t="s">
        <v>915</v>
      </c>
      <c r="I479" s="39">
        <v>2</v>
      </c>
      <c r="J479" s="40">
        <v>700000</v>
      </c>
      <c r="K479" s="41">
        <v>1400000</v>
      </c>
      <c r="L479" s="2" t="s">
        <v>908</v>
      </c>
      <c r="M479" s="194" t="s">
        <v>367</v>
      </c>
    </row>
    <row r="480" spans="1:13" ht="38.25">
      <c r="A480" s="25" t="s">
        <v>70</v>
      </c>
      <c r="B480" s="175">
        <v>50101</v>
      </c>
      <c r="C480" s="8" t="s">
        <v>38</v>
      </c>
      <c r="D480" s="8" t="s">
        <v>943</v>
      </c>
      <c r="E480" s="42">
        <v>52141531</v>
      </c>
      <c r="F480" s="42">
        <v>92079460</v>
      </c>
      <c r="G480" s="246" t="s">
        <v>310</v>
      </c>
      <c r="H480" s="162" t="s">
        <v>915</v>
      </c>
      <c r="I480" s="39">
        <v>1</v>
      </c>
      <c r="J480" s="40">
        <v>800000</v>
      </c>
      <c r="K480" s="41">
        <v>800000</v>
      </c>
      <c r="L480" s="2" t="s">
        <v>908</v>
      </c>
      <c r="M480" s="194" t="s">
        <v>367</v>
      </c>
    </row>
    <row r="481" spans="1:13" ht="38.25">
      <c r="A481" s="25" t="s">
        <v>70</v>
      </c>
      <c r="B481" s="176">
        <v>50102</v>
      </c>
      <c r="C481" s="8" t="s">
        <v>38</v>
      </c>
      <c r="D481" s="8" t="s">
        <v>944</v>
      </c>
      <c r="E481" s="12">
        <v>56101803</v>
      </c>
      <c r="F481" s="12">
        <v>92040488</v>
      </c>
      <c r="G481" s="247" t="s">
        <v>311</v>
      </c>
      <c r="H481" s="162" t="s">
        <v>915</v>
      </c>
      <c r="I481" s="44">
        <v>3</v>
      </c>
      <c r="J481" s="45">
        <v>104000</v>
      </c>
      <c r="K481" s="41">
        <v>312000</v>
      </c>
      <c r="L481" s="2" t="s">
        <v>908</v>
      </c>
      <c r="M481" s="194" t="s">
        <v>367</v>
      </c>
    </row>
    <row r="482" spans="1:13" ht="38.25">
      <c r="A482" s="25" t="s">
        <v>70</v>
      </c>
      <c r="B482" s="174">
        <v>50104</v>
      </c>
      <c r="C482" s="8" t="s">
        <v>920</v>
      </c>
      <c r="D482" s="8" t="s">
        <v>43</v>
      </c>
      <c r="E482" s="14" t="s">
        <v>134</v>
      </c>
      <c r="F482" s="14" t="s">
        <v>135</v>
      </c>
      <c r="G482" s="14" t="s">
        <v>312</v>
      </c>
      <c r="H482" s="162" t="s">
        <v>915</v>
      </c>
      <c r="I482" s="39">
        <v>2</v>
      </c>
      <c r="J482" s="40">
        <v>50000</v>
      </c>
      <c r="K482" s="41">
        <v>100000</v>
      </c>
      <c r="L482" s="2" t="s">
        <v>908</v>
      </c>
      <c r="M482" s="194" t="s">
        <v>367</v>
      </c>
    </row>
    <row r="483" spans="1:13" ht="38.25">
      <c r="A483" s="25" t="s">
        <v>70</v>
      </c>
      <c r="B483" s="174">
        <v>50104</v>
      </c>
      <c r="C483" s="8" t="s">
        <v>920</v>
      </c>
      <c r="D483" s="8" t="s">
        <v>945</v>
      </c>
      <c r="E483" s="14">
        <v>52030218</v>
      </c>
      <c r="F483" s="14">
        <v>92030272</v>
      </c>
      <c r="G483" s="14" t="s">
        <v>313</v>
      </c>
      <c r="H483" s="162" t="s">
        <v>915</v>
      </c>
      <c r="I483" s="39">
        <v>3</v>
      </c>
      <c r="J483" s="40">
        <v>300000</v>
      </c>
      <c r="K483" s="41">
        <v>900000</v>
      </c>
      <c r="L483" s="2" t="s">
        <v>908</v>
      </c>
      <c r="M483" s="194" t="s">
        <v>367</v>
      </c>
    </row>
    <row r="484" spans="1:13" ht="38.25">
      <c r="A484" s="25" t="s">
        <v>70</v>
      </c>
      <c r="B484" s="174">
        <v>50104</v>
      </c>
      <c r="C484" s="8" t="s">
        <v>920</v>
      </c>
      <c r="D484" s="8" t="s">
        <v>922</v>
      </c>
      <c r="E484" s="14">
        <v>60020102</v>
      </c>
      <c r="F484" s="14">
        <v>920302050</v>
      </c>
      <c r="G484" s="14" t="s">
        <v>314</v>
      </c>
      <c r="H484" s="162" t="s">
        <v>915</v>
      </c>
      <c r="I484" s="39">
        <v>3</v>
      </c>
      <c r="J484" s="40">
        <v>150000</v>
      </c>
      <c r="K484" s="41">
        <v>450000</v>
      </c>
      <c r="L484" s="2" t="s">
        <v>908</v>
      </c>
      <c r="M484" s="194" t="s">
        <v>367</v>
      </c>
    </row>
    <row r="485" spans="1:13" ht="38.25">
      <c r="A485" s="25" t="s">
        <v>70</v>
      </c>
      <c r="B485" s="178">
        <v>50106</v>
      </c>
      <c r="C485" s="8" t="s">
        <v>66</v>
      </c>
      <c r="D485" s="8" t="s">
        <v>946</v>
      </c>
      <c r="E485" s="42">
        <v>42192001</v>
      </c>
      <c r="F485" s="42">
        <v>92039162</v>
      </c>
      <c r="G485" s="246" t="s">
        <v>315</v>
      </c>
      <c r="H485" s="162" t="s">
        <v>915</v>
      </c>
      <c r="I485" s="39">
        <v>1</v>
      </c>
      <c r="J485" s="40">
        <v>80000</v>
      </c>
      <c r="K485" s="41">
        <v>80000</v>
      </c>
      <c r="L485" s="2" t="s">
        <v>908</v>
      </c>
      <c r="M485" s="194" t="s">
        <v>367</v>
      </c>
    </row>
    <row r="486" spans="1:13" ht="38.25">
      <c r="A486" s="25" t="s">
        <v>70</v>
      </c>
      <c r="B486" s="175">
        <v>50106</v>
      </c>
      <c r="C486" s="8" t="s">
        <v>920</v>
      </c>
      <c r="D486" s="8" t="s">
        <v>945</v>
      </c>
      <c r="E486" s="10" t="s">
        <v>214</v>
      </c>
      <c r="F486" s="10">
        <v>92101341</v>
      </c>
      <c r="G486" s="246" t="s">
        <v>316</v>
      </c>
      <c r="H486" s="162" t="s">
        <v>915</v>
      </c>
      <c r="I486" s="39">
        <v>2</v>
      </c>
      <c r="J486" s="40">
        <v>900000</v>
      </c>
      <c r="K486" s="41">
        <v>1800000</v>
      </c>
      <c r="L486" s="2" t="s">
        <v>908</v>
      </c>
      <c r="M486" s="194" t="s">
        <v>367</v>
      </c>
    </row>
    <row r="487" spans="1:13" ht="38.25">
      <c r="A487" s="25" t="s">
        <v>70</v>
      </c>
      <c r="B487" s="175">
        <v>50106</v>
      </c>
      <c r="C487" s="8" t="s">
        <v>38</v>
      </c>
      <c r="D487" s="8" t="s">
        <v>65</v>
      </c>
      <c r="E487" s="10">
        <v>42192210</v>
      </c>
      <c r="F487" s="10" t="s">
        <v>9</v>
      </c>
      <c r="G487" s="246" t="s">
        <v>317</v>
      </c>
      <c r="H487" s="162" t="s">
        <v>915</v>
      </c>
      <c r="I487" s="39">
        <v>2</v>
      </c>
      <c r="J487" s="40">
        <v>250000</v>
      </c>
      <c r="K487" s="41">
        <v>500000</v>
      </c>
      <c r="L487" s="2" t="s">
        <v>908</v>
      </c>
      <c r="M487" s="194" t="s">
        <v>367</v>
      </c>
    </row>
    <row r="488" spans="1:13" ht="38.25">
      <c r="A488" s="25" t="s">
        <v>70</v>
      </c>
      <c r="B488" s="174">
        <v>50107</v>
      </c>
      <c r="C488" s="8" t="s">
        <v>376</v>
      </c>
      <c r="D488" s="8" t="s">
        <v>59</v>
      </c>
      <c r="E488" s="14">
        <v>49181507</v>
      </c>
      <c r="F488" s="14">
        <v>92106069</v>
      </c>
      <c r="G488" s="18" t="s">
        <v>318</v>
      </c>
      <c r="H488" s="162" t="s">
        <v>915</v>
      </c>
      <c r="I488" s="14">
        <v>6</v>
      </c>
      <c r="J488" s="16">
        <v>200000</v>
      </c>
      <c r="K488" s="41">
        <v>1200000</v>
      </c>
      <c r="L488" s="2" t="s">
        <v>908</v>
      </c>
      <c r="M488" s="194" t="s">
        <v>367</v>
      </c>
    </row>
    <row r="489" spans="1:13" ht="38.25">
      <c r="A489" s="25" t="s">
        <v>70</v>
      </c>
      <c r="B489" s="174">
        <v>50107</v>
      </c>
      <c r="C489" s="8" t="s">
        <v>113</v>
      </c>
      <c r="D489" s="8" t="s">
        <v>947</v>
      </c>
      <c r="E489" s="42">
        <v>49121602</v>
      </c>
      <c r="F489" s="42">
        <v>92112354</v>
      </c>
      <c r="G489" s="246" t="s">
        <v>319</v>
      </c>
      <c r="H489" s="162" t="s">
        <v>915</v>
      </c>
      <c r="I489" s="39">
        <v>20</v>
      </c>
      <c r="J489" s="40">
        <v>116015.427</v>
      </c>
      <c r="K489" s="41">
        <v>2320308.54</v>
      </c>
      <c r="L489" s="2" t="s">
        <v>908</v>
      </c>
      <c r="M489" s="194" t="s">
        <v>367</v>
      </c>
    </row>
    <row r="490" spans="1:13" ht="38.25">
      <c r="A490" s="25" t="s">
        <v>70</v>
      </c>
      <c r="B490" s="174">
        <v>50107</v>
      </c>
      <c r="C490" s="8" t="s">
        <v>703</v>
      </c>
      <c r="D490" s="8" t="s">
        <v>43</v>
      </c>
      <c r="E490" s="46">
        <v>60131448</v>
      </c>
      <c r="F490" s="46">
        <v>92070104</v>
      </c>
      <c r="G490" s="246" t="s">
        <v>320</v>
      </c>
      <c r="H490" s="162" t="s">
        <v>915</v>
      </c>
      <c r="I490" s="39">
        <v>6</v>
      </c>
      <c r="J490" s="40">
        <v>8000</v>
      </c>
      <c r="K490" s="41">
        <v>48000</v>
      </c>
      <c r="L490" s="2" t="s">
        <v>908</v>
      </c>
      <c r="M490" s="194" t="s">
        <v>367</v>
      </c>
    </row>
    <row r="491" spans="1:13" ht="38.25">
      <c r="A491" s="25" t="s">
        <v>70</v>
      </c>
      <c r="B491" s="174">
        <v>50107</v>
      </c>
      <c r="C491" s="8" t="s">
        <v>703</v>
      </c>
      <c r="D491" s="8" t="s">
        <v>43</v>
      </c>
      <c r="E491" s="46">
        <v>60131448</v>
      </c>
      <c r="F491" s="46">
        <v>92070104</v>
      </c>
      <c r="G491" s="246" t="s">
        <v>321</v>
      </c>
      <c r="H491" s="162" t="s">
        <v>915</v>
      </c>
      <c r="I491" s="39">
        <v>3</v>
      </c>
      <c r="J491" s="41">
        <v>20000</v>
      </c>
      <c r="K491" s="41">
        <v>60000</v>
      </c>
      <c r="L491" s="2" t="s">
        <v>908</v>
      </c>
      <c r="M491" s="194" t="s">
        <v>367</v>
      </c>
    </row>
    <row r="492" spans="1:13" ht="38.25">
      <c r="A492" s="25" t="s">
        <v>70</v>
      </c>
      <c r="B492" s="174">
        <v>50107</v>
      </c>
      <c r="C492" s="8" t="s">
        <v>703</v>
      </c>
      <c r="D492" s="8" t="s">
        <v>43</v>
      </c>
      <c r="E492" s="52">
        <v>60131448</v>
      </c>
      <c r="F492" s="52">
        <v>92070104</v>
      </c>
      <c r="G492" s="246" t="s">
        <v>322</v>
      </c>
      <c r="H492" s="162" t="s">
        <v>915</v>
      </c>
      <c r="I492" s="39">
        <v>2</v>
      </c>
      <c r="J492" s="40">
        <v>30000</v>
      </c>
      <c r="K492" s="41">
        <v>60000</v>
      </c>
      <c r="L492" s="2" t="s">
        <v>908</v>
      </c>
      <c r="M492" s="194" t="s">
        <v>367</v>
      </c>
    </row>
    <row r="493" spans="1:13" ht="38.25">
      <c r="A493" s="25" t="s">
        <v>70</v>
      </c>
      <c r="B493" s="174">
        <v>50107</v>
      </c>
      <c r="C493" s="8" t="s">
        <v>703</v>
      </c>
      <c r="D493" s="8" t="s">
        <v>43</v>
      </c>
      <c r="E493" s="46">
        <v>60131448</v>
      </c>
      <c r="F493" s="46">
        <v>92070104</v>
      </c>
      <c r="G493" s="246" t="s">
        <v>323</v>
      </c>
      <c r="H493" s="162" t="s">
        <v>915</v>
      </c>
      <c r="I493" s="39">
        <v>3</v>
      </c>
      <c r="J493" s="41">
        <v>7000</v>
      </c>
      <c r="K493" s="41">
        <v>21000</v>
      </c>
      <c r="L493" s="2" t="s">
        <v>908</v>
      </c>
      <c r="M493" s="194" t="s">
        <v>367</v>
      </c>
    </row>
    <row r="494" spans="1:13" ht="38.25">
      <c r="A494" s="25" t="s">
        <v>70</v>
      </c>
      <c r="B494" s="174">
        <v>50107</v>
      </c>
      <c r="C494" s="8" t="s">
        <v>703</v>
      </c>
      <c r="D494" s="8" t="s">
        <v>43</v>
      </c>
      <c r="E494" s="46">
        <v>60131457</v>
      </c>
      <c r="F494" s="46">
        <v>92044333</v>
      </c>
      <c r="G494" s="246" t="s">
        <v>324</v>
      </c>
      <c r="H494" s="162" t="s">
        <v>915</v>
      </c>
      <c r="I494" s="39">
        <v>3</v>
      </c>
      <c r="J494" s="41">
        <v>3000</v>
      </c>
      <c r="K494" s="41">
        <v>9000</v>
      </c>
      <c r="L494" s="2" t="s">
        <v>908</v>
      </c>
      <c r="M494" s="194" t="s">
        <v>367</v>
      </c>
    </row>
    <row r="495" spans="1:13" ht="38.25">
      <c r="A495" s="25" t="s">
        <v>70</v>
      </c>
      <c r="B495" s="174">
        <v>50107</v>
      </c>
      <c r="C495" s="8" t="s">
        <v>703</v>
      </c>
      <c r="D495" s="8" t="s">
        <v>43</v>
      </c>
      <c r="E495" s="46">
        <v>60131457</v>
      </c>
      <c r="F495" s="46">
        <v>92044333</v>
      </c>
      <c r="G495" s="246" t="s">
        <v>325</v>
      </c>
      <c r="H495" s="162" t="s">
        <v>915</v>
      </c>
      <c r="I495" s="39">
        <v>3</v>
      </c>
      <c r="J495" s="41">
        <v>2500</v>
      </c>
      <c r="K495" s="41">
        <v>7500</v>
      </c>
      <c r="L495" s="2" t="s">
        <v>908</v>
      </c>
      <c r="M495" s="194" t="s">
        <v>367</v>
      </c>
    </row>
    <row r="496" spans="1:13" ht="38.25">
      <c r="A496" s="25" t="s">
        <v>70</v>
      </c>
      <c r="B496" s="174">
        <v>50107</v>
      </c>
      <c r="C496" s="8" t="s">
        <v>703</v>
      </c>
      <c r="D496" s="8" t="s">
        <v>43</v>
      </c>
      <c r="E496" s="46">
        <v>60131448</v>
      </c>
      <c r="F496" s="46">
        <v>92070104</v>
      </c>
      <c r="G496" s="246" t="s">
        <v>326</v>
      </c>
      <c r="H496" s="162" t="s">
        <v>915</v>
      </c>
      <c r="I496" s="39">
        <v>2</v>
      </c>
      <c r="J496" s="41">
        <v>30000</v>
      </c>
      <c r="K496" s="41">
        <v>60000</v>
      </c>
      <c r="L496" s="2" t="s">
        <v>908</v>
      </c>
      <c r="M496" s="194" t="s">
        <v>367</v>
      </c>
    </row>
    <row r="497" spans="1:13" ht="38.25">
      <c r="A497" s="25" t="s">
        <v>70</v>
      </c>
      <c r="B497" s="174">
        <v>50107</v>
      </c>
      <c r="C497" s="8" t="s">
        <v>703</v>
      </c>
      <c r="D497" s="8" t="s">
        <v>43</v>
      </c>
      <c r="E497" s="46">
        <v>60131457</v>
      </c>
      <c r="F497" s="46">
        <v>92044333</v>
      </c>
      <c r="G497" s="246" t="s">
        <v>327</v>
      </c>
      <c r="H497" s="162" t="s">
        <v>915</v>
      </c>
      <c r="I497" s="39">
        <v>6</v>
      </c>
      <c r="J497" s="40">
        <v>2000</v>
      </c>
      <c r="K497" s="41">
        <v>12000</v>
      </c>
      <c r="L497" s="2" t="s">
        <v>908</v>
      </c>
      <c r="M497" s="194" t="s">
        <v>367</v>
      </c>
    </row>
    <row r="498" spans="1:13" ht="38.25">
      <c r="A498" s="25" t="s">
        <v>70</v>
      </c>
      <c r="B498" s="174">
        <v>50107</v>
      </c>
      <c r="C498" s="8" t="s">
        <v>703</v>
      </c>
      <c r="D498" s="8" t="s">
        <v>43</v>
      </c>
      <c r="E498" s="46">
        <v>60131457</v>
      </c>
      <c r="F498" s="46">
        <v>92044333</v>
      </c>
      <c r="G498" s="246" t="s">
        <v>328</v>
      </c>
      <c r="H498" s="162" t="s">
        <v>915</v>
      </c>
      <c r="I498" s="39">
        <v>4</v>
      </c>
      <c r="J498" s="40">
        <v>3000</v>
      </c>
      <c r="K498" s="41">
        <v>12000</v>
      </c>
      <c r="L498" s="2" t="s">
        <v>908</v>
      </c>
      <c r="M498" s="194" t="s">
        <v>367</v>
      </c>
    </row>
    <row r="499" spans="1:13" ht="38.25">
      <c r="A499" s="25" t="s">
        <v>70</v>
      </c>
      <c r="B499" s="174">
        <v>50107</v>
      </c>
      <c r="C499" s="8" t="s">
        <v>169</v>
      </c>
      <c r="D499" s="8" t="s">
        <v>37</v>
      </c>
      <c r="E499" s="14">
        <v>49181510</v>
      </c>
      <c r="F499" s="14">
        <v>92061918</v>
      </c>
      <c r="G499" s="18" t="s">
        <v>329</v>
      </c>
      <c r="H499" s="162" t="s">
        <v>915</v>
      </c>
      <c r="I499" s="14">
        <v>5</v>
      </c>
      <c r="J499" s="16">
        <v>250000</v>
      </c>
      <c r="K499" s="41">
        <v>1250000</v>
      </c>
      <c r="L499" s="2" t="s">
        <v>908</v>
      </c>
      <c r="M499" s="194" t="s">
        <v>367</v>
      </c>
    </row>
    <row r="500" spans="1:13" ht="38.25">
      <c r="A500" s="25" t="s">
        <v>70</v>
      </c>
      <c r="B500" s="174">
        <v>50107</v>
      </c>
      <c r="C500" s="8" t="s">
        <v>38</v>
      </c>
      <c r="D500" s="8" t="s">
        <v>49</v>
      </c>
      <c r="E500" s="14">
        <v>49201501</v>
      </c>
      <c r="F500" s="14">
        <v>92117130</v>
      </c>
      <c r="G500" s="18" t="s">
        <v>330</v>
      </c>
      <c r="H500" s="162" t="s">
        <v>915</v>
      </c>
      <c r="I500" s="14">
        <v>2</v>
      </c>
      <c r="J500" s="16">
        <v>200000</v>
      </c>
      <c r="K500" s="41">
        <v>400000</v>
      </c>
      <c r="L500" s="2" t="s">
        <v>908</v>
      </c>
      <c r="M500" s="194" t="s">
        <v>367</v>
      </c>
    </row>
    <row r="501" spans="1:13" ht="38.25">
      <c r="A501" s="25" t="s">
        <v>70</v>
      </c>
      <c r="B501" s="174">
        <v>50107</v>
      </c>
      <c r="C501" s="8" t="s">
        <v>38</v>
      </c>
      <c r="D501" s="8" t="s">
        <v>49</v>
      </c>
      <c r="E501" s="14">
        <v>49201516</v>
      </c>
      <c r="F501" s="14">
        <v>92030813</v>
      </c>
      <c r="G501" s="18" t="s">
        <v>331</v>
      </c>
      <c r="H501" s="162" t="s">
        <v>915</v>
      </c>
      <c r="I501" s="14">
        <v>5</v>
      </c>
      <c r="J501" s="16">
        <v>100000</v>
      </c>
      <c r="K501" s="41">
        <v>500000</v>
      </c>
      <c r="L501" s="2" t="s">
        <v>908</v>
      </c>
      <c r="M501" s="194" t="s">
        <v>367</v>
      </c>
    </row>
    <row r="502" spans="1:13" ht="38.25">
      <c r="A502" s="25" t="s">
        <v>70</v>
      </c>
      <c r="B502" s="174">
        <v>50107</v>
      </c>
      <c r="C502" s="8" t="s">
        <v>38</v>
      </c>
      <c r="D502" s="8" t="s">
        <v>49</v>
      </c>
      <c r="E502" s="14">
        <v>49201611</v>
      </c>
      <c r="F502" s="14">
        <v>92049820</v>
      </c>
      <c r="G502" s="18" t="s">
        <v>332</v>
      </c>
      <c r="H502" s="162" t="s">
        <v>915</v>
      </c>
      <c r="I502" s="14">
        <v>1</v>
      </c>
      <c r="J502" s="16">
        <v>600000</v>
      </c>
      <c r="K502" s="41">
        <v>600000</v>
      </c>
      <c r="L502" s="2" t="s">
        <v>908</v>
      </c>
      <c r="M502" s="194" t="s">
        <v>367</v>
      </c>
    </row>
    <row r="503" spans="1:13" ht="38.25">
      <c r="A503" s="25" t="s">
        <v>70</v>
      </c>
      <c r="B503" s="174">
        <v>50199</v>
      </c>
      <c r="C503" s="8" t="s">
        <v>50</v>
      </c>
      <c r="D503" s="8" t="s">
        <v>945</v>
      </c>
      <c r="E503" s="14">
        <v>49201503</v>
      </c>
      <c r="F503" s="14">
        <v>92117229</v>
      </c>
      <c r="G503" s="18" t="s">
        <v>333</v>
      </c>
      <c r="H503" s="162" t="s">
        <v>915</v>
      </c>
      <c r="I503" s="14">
        <v>4</v>
      </c>
      <c r="J503" s="16">
        <v>150000</v>
      </c>
      <c r="K503" s="41">
        <v>600000</v>
      </c>
      <c r="L503" s="2" t="s">
        <v>908</v>
      </c>
      <c r="M503" s="194" t="s">
        <v>367</v>
      </c>
    </row>
    <row r="504" spans="1:13" ht="38.25">
      <c r="A504" s="25" t="s">
        <v>70</v>
      </c>
      <c r="B504" s="174">
        <v>50199</v>
      </c>
      <c r="C504" s="8" t="s">
        <v>113</v>
      </c>
      <c r="D504" s="8" t="s">
        <v>944</v>
      </c>
      <c r="E504" s="42">
        <v>56101806</v>
      </c>
      <c r="F504" s="42">
        <v>92040483</v>
      </c>
      <c r="G504" s="246" t="s">
        <v>334</v>
      </c>
      <c r="H504" s="162" t="s">
        <v>915</v>
      </c>
      <c r="I504" s="39">
        <v>6</v>
      </c>
      <c r="J504" s="40">
        <v>120000</v>
      </c>
      <c r="K504" s="41">
        <v>720000</v>
      </c>
      <c r="L504" s="2" t="s">
        <v>908</v>
      </c>
      <c r="M504" s="194" t="s">
        <v>367</v>
      </c>
    </row>
    <row r="505" spans="1:13" ht="38.25">
      <c r="A505" s="25" t="s">
        <v>70</v>
      </c>
      <c r="B505" s="174">
        <v>50199</v>
      </c>
      <c r="C505" s="8" t="s">
        <v>64</v>
      </c>
      <c r="D505" s="8" t="s">
        <v>55</v>
      </c>
      <c r="E505" s="42">
        <v>42182901</v>
      </c>
      <c r="F505" s="42">
        <v>92083094</v>
      </c>
      <c r="G505" s="246" t="s">
        <v>335</v>
      </c>
      <c r="H505" s="162" t="s">
        <v>915</v>
      </c>
      <c r="I505" s="39">
        <v>12</v>
      </c>
      <c r="J505" s="40">
        <v>100000</v>
      </c>
      <c r="K505" s="41">
        <v>1200000</v>
      </c>
      <c r="L505" s="2" t="s">
        <v>908</v>
      </c>
      <c r="M505" s="194" t="s">
        <v>367</v>
      </c>
    </row>
    <row r="506" spans="1:13" ht="38.25">
      <c r="A506" s="25" t="s">
        <v>70</v>
      </c>
      <c r="B506" s="174">
        <v>50199</v>
      </c>
      <c r="C506" s="8" t="s">
        <v>920</v>
      </c>
      <c r="D506" s="8" t="s">
        <v>948</v>
      </c>
      <c r="E506" s="12">
        <v>46181604</v>
      </c>
      <c r="F506" s="12">
        <v>92009769</v>
      </c>
      <c r="G506" s="247" t="s">
        <v>336</v>
      </c>
      <c r="H506" s="162" t="s">
        <v>915</v>
      </c>
      <c r="I506" s="44">
        <v>12</v>
      </c>
      <c r="J506" s="45">
        <v>1200</v>
      </c>
      <c r="K506" s="41">
        <v>14400</v>
      </c>
      <c r="L506" s="2" t="s">
        <v>908</v>
      </c>
      <c r="M506" s="194" t="s">
        <v>367</v>
      </c>
    </row>
    <row r="507" spans="1:13" ht="38.25">
      <c r="A507" s="25" t="s">
        <v>70</v>
      </c>
      <c r="B507" s="174">
        <v>50199</v>
      </c>
      <c r="C507" s="8" t="s">
        <v>669</v>
      </c>
      <c r="D507" s="8" t="s">
        <v>949</v>
      </c>
      <c r="E507" s="42">
        <v>56101804</v>
      </c>
      <c r="F507" s="42">
        <v>92037510</v>
      </c>
      <c r="G507" s="246" t="s">
        <v>337</v>
      </c>
      <c r="H507" s="162" t="s">
        <v>915</v>
      </c>
      <c r="I507" s="39">
        <v>5</v>
      </c>
      <c r="J507" s="40">
        <v>150000</v>
      </c>
      <c r="K507" s="41">
        <v>750000</v>
      </c>
      <c r="L507" s="2" t="s">
        <v>908</v>
      </c>
      <c r="M507" s="194" t="s">
        <v>367</v>
      </c>
    </row>
    <row r="508" spans="1:13" ht="38.25">
      <c r="A508" s="25" t="s">
        <v>70</v>
      </c>
      <c r="B508" s="174">
        <v>50199</v>
      </c>
      <c r="C508" s="8" t="s">
        <v>669</v>
      </c>
      <c r="D508" s="8" t="s">
        <v>950</v>
      </c>
      <c r="E508" s="42">
        <v>56101804</v>
      </c>
      <c r="F508" s="42">
        <v>92040503</v>
      </c>
      <c r="G508" s="246" t="s">
        <v>338</v>
      </c>
      <c r="H508" s="162" t="s">
        <v>915</v>
      </c>
      <c r="I508" s="39">
        <v>4</v>
      </c>
      <c r="J508" s="40">
        <v>80000</v>
      </c>
      <c r="K508" s="41">
        <v>320000</v>
      </c>
      <c r="L508" s="2" t="s">
        <v>908</v>
      </c>
      <c r="M508" s="194" t="s">
        <v>367</v>
      </c>
    </row>
    <row r="509" spans="1:13" ht="38.25">
      <c r="A509" s="25" t="s">
        <v>70</v>
      </c>
      <c r="B509" s="174">
        <v>50199</v>
      </c>
      <c r="C509" s="8" t="s">
        <v>669</v>
      </c>
      <c r="D509" s="8" t="s">
        <v>950</v>
      </c>
      <c r="E509" s="42">
        <v>56101804</v>
      </c>
      <c r="F509" s="42">
        <v>92040503</v>
      </c>
      <c r="G509" s="246" t="s">
        <v>339</v>
      </c>
      <c r="H509" s="162" t="s">
        <v>915</v>
      </c>
      <c r="I509" s="39">
        <v>4</v>
      </c>
      <c r="J509" s="40">
        <v>110000</v>
      </c>
      <c r="K509" s="41">
        <v>440000</v>
      </c>
      <c r="L509" s="2" t="s">
        <v>908</v>
      </c>
      <c r="M509" s="194" t="s">
        <v>367</v>
      </c>
    </row>
    <row r="510" spans="1:13" ht="38.25">
      <c r="A510" s="25" t="s">
        <v>70</v>
      </c>
      <c r="B510" s="174">
        <v>50199</v>
      </c>
      <c r="C510" s="8" t="s">
        <v>38</v>
      </c>
      <c r="D510" s="8" t="s">
        <v>59</v>
      </c>
      <c r="E510" s="42">
        <v>52141544</v>
      </c>
      <c r="F510" s="42">
        <v>92035796</v>
      </c>
      <c r="G510" s="246" t="s">
        <v>340</v>
      </c>
      <c r="H510" s="162" t="s">
        <v>915</v>
      </c>
      <c r="I510" s="39">
        <v>2</v>
      </c>
      <c r="J510" s="40">
        <v>350000</v>
      </c>
      <c r="K510" s="41">
        <v>700000</v>
      </c>
      <c r="L510" s="2" t="s">
        <v>908</v>
      </c>
      <c r="M510" s="194" t="s">
        <v>367</v>
      </c>
    </row>
    <row r="511" spans="1:13" ht="38.25">
      <c r="A511" s="25" t="s">
        <v>70</v>
      </c>
      <c r="B511" s="174">
        <v>50199</v>
      </c>
      <c r="C511" s="8" t="s">
        <v>38</v>
      </c>
      <c r="D511" s="8" t="s">
        <v>846</v>
      </c>
      <c r="E511" s="42">
        <v>27112014</v>
      </c>
      <c r="F511" s="42">
        <v>92119659</v>
      </c>
      <c r="G511" s="246" t="s">
        <v>341</v>
      </c>
      <c r="H511" s="162" t="s">
        <v>915</v>
      </c>
      <c r="I511" s="39">
        <v>2</v>
      </c>
      <c r="J511" s="40">
        <v>400000</v>
      </c>
      <c r="K511" s="41">
        <v>800000</v>
      </c>
      <c r="L511" s="2" t="s">
        <v>908</v>
      </c>
      <c r="M511" s="194" t="s">
        <v>367</v>
      </c>
    </row>
    <row r="512" spans="1:13" ht="38.25">
      <c r="A512" s="25" t="s">
        <v>70</v>
      </c>
      <c r="B512" s="174">
        <v>50199</v>
      </c>
      <c r="C512" s="8" t="s">
        <v>38</v>
      </c>
      <c r="D512" s="8" t="s">
        <v>951</v>
      </c>
      <c r="E512" s="42">
        <v>52141703</v>
      </c>
      <c r="F512" s="42">
        <v>92028110</v>
      </c>
      <c r="G512" s="246" t="s">
        <v>342</v>
      </c>
      <c r="H512" s="162" t="s">
        <v>915</v>
      </c>
      <c r="I512" s="39">
        <v>6</v>
      </c>
      <c r="J512" s="40">
        <v>50000</v>
      </c>
      <c r="K512" s="41">
        <v>300000</v>
      </c>
      <c r="L512" s="2" t="s">
        <v>908</v>
      </c>
      <c r="M512" s="194" t="s">
        <v>367</v>
      </c>
    </row>
    <row r="513" spans="1:13" ht="38.25">
      <c r="A513" s="25" t="s">
        <v>70</v>
      </c>
      <c r="B513" s="174">
        <v>50199</v>
      </c>
      <c r="C513" s="8" t="s">
        <v>38</v>
      </c>
      <c r="D513" s="8" t="s">
        <v>952</v>
      </c>
      <c r="E513" s="42">
        <v>48101702</v>
      </c>
      <c r="F513" s="42">
        <v>92103669</v>
      </c>
      <c r="G513" s="246" t="s">
        <v>343</v>
      </c>
      <c r="H513" s="162" t="s">
        <v>915</v>
      </c>
      <c r="I513" s="39">
        <v>10</v>
      </c>
      <c r="J513" s="40">
        <v>70000</v>
      </c>
      <c r="K513" s="41">
        <v>700000</v>
      </c>
      <c r="L513" s="2" t="s">
        <v>908</v>
      </c>
      <c r="M513" s="194" t="s">
        <v>367</v>
      </c>
    </row>
    <row r="514" spans="1:13" ht="38.25">
      <c r="A514" s="25" t="s">
        <v>70</v>
      </c>
      <c r="B514" s="174">
        <v>50199</v>
      </c>
      <c r="C514" s="8" t="s">
        <v>38</v>
      </c>
      <c r="D514" s="8" t="s">
        <v>45</v>
      </c>
      <c r="E514" s="42">
        <v>52141601</v>
      </c>
      <c r="F514" s="42">
        <v>92092171</v>
      </c>
      <c r="G514" s="246" t="s">
        <v>344</v>
      </c>
      <c r="H514" s="162" t="s">
        <v>915</v>
      </c>
      <c r="I514" s="39">
        <v>4</v>
      </c>
      <c r="J514" s="40">
        <v>350000</v>
      </c>
      <c r="K514" s="41">
        <v>1400000</v>
      </c>
      <c r="L514" s="2" t="s">
        <v>908</v>
      </c>
      <c r="M514" s="194" t="s">
        <v>367</v>
      </c>
    </row>
    <row r="515" spans="1:13" ht="38.25">
      <c r="A515" s="25" t="s">
        <v>70</v>
      </c>
      <c r="B515" s="174">
        <v>50199</v>
      </c>
      <c r="C515" s="8" t="s">
        <v>38</v>
      </c>
      <c r="D515" s="8" t="s">
        <v>953</v>
      </c>
      <c r="E515" s="42">
        <v>52141532</v>
      </c>
      <c r="F515" s="42">
        <v>92123386</v>
      </c>
      <c r="G515" s="246" t="s">
        <v>345</v>
      </c>
      <c r="H515" s="162" t="s">
        <v>915</v>
      </c>
      <c r="I515" s="39">
        <v>2</v>
      </c>
      <c r="J515" s="40">
        <v>25000</v>
      </c>
      <c r="K515" s="41">
        <v>50000</v>
      </c>
      <c r="L515" s="2" t="s">
        <v>908</v>
      </c>
      <c r="M515" s="194" t="s">
        <v>367</v>
      </c>
    </row>
    <row r="516" spans="1:13" ht="38.25">
      <c r="A516" s="25" t="s">
        <v>70</v>
      </c>
      <c r="B516" s="174">
        <v>50199</v>
      </c>
      <c r="C516" s="8" t="s">
        <v>38</v>
      </c>
      <c r="D516" s="8" t="s">
        <v>954</v>
      </c>
      <c r="E516" s="42">
        <v>47111503</v>
      </c>
      <c r="F516" s="42">
        <v>92073599</v>
      </c>
      <c r="G516" s="246" t="s">
        <v>346</v>
      </c>
      <c r="H516" s="162" t="s">
        <v>915</v>
      </c>
      <c r="I516" s="39">
        <v>4</v>
      </c>
      <c r="J516" s="40">
        <v>350000</v>
      </c>
      <c r="K516" s="41">
        <v>1400000</v>
      </c>
      <c r="L516" s="2" t="s">
        <v>908</v>
      </c>
      <c r="M516" s="194" t="s">
        <v>367</v>
      </c>
    </row>
    <row r="517" spans="1:13" ht="38.25">
      <c r="A517" s="25" t="s">
        <v>70</v>
      </c>
      <c r="B517" s="174">
        <v>50199</v>
      </c>
      <c r="C517" s="8" t="s">
        <v>38</v>
      </c>
      <c r="D517" s="8" t="s">
        <v>938</v>
      </c>
      <c r="E517" s="42">
        <v>48101608</v>
      </c>
      <c r="F517" s="42">
        <v>92088575</v>
      </c>
      <c r="G517" s="246" t="s">
        <v>347</v>
      </c>
      <c r="H517" s="162" t="s">
        <v>915</v>
      </c>
      <c r="I517" s="39">
        <v>1</v>
      </c>
      <c r="J517" s="40">
        <v>200000</v>
      </c>
      <c r="K517" s="41">
        <v>200000</v>
      </c>
      <c r="L517" s="2" t="s">
        <v>908</v>
      </c>
      <c r="M517" s="194" t="s">
        <v>367</v>
      </c>
    </row>
    <row r="518" spans="1:13" ht="38.25">
      <c r="A518" s="25" t="s">
        <v>70</v>
      </c>
      <c r="B518" s="174">
        <v>50199</v>
      </c>
      <c r="C518" s="8" t="s">
        <v>38</v>
      </c>
      <c r="D518" s="8" t="s">
        <v>955</v>
      </c>
      <c r="E518" s="42">
        <v>56101805</v>
      </c>
      <c r="F518" s="42">
        <v>92040496</v>
      </c>
      <c r="G518" s="246" t="s">
        <v>348</v>
      </c>
      <c r="H518" s="162" t="s">
        <v>915</v>
      </c>
      <c r="I518" s="39">
        <v>4</v>
      </c>
      <c r="J518" s="40">
        <v>30000</v>
      </c>
      <c r="K518" s="41">
        <v>120000</v>
      </c>
      <c r="L518" s="2" t="s">
        <v>908</v>
      </c>
      <c r="M518" s="194" t="s">
        <v>367</v>
      </c>
    </row>
    <row r="519" spans="1:13" ht="38.25">
      <c r="A519" s="25" t="s">
        <v>70</v>
      </c>
      <c r="B519" s="174">
        <v>50199</v>
      </c>
      <c r="C519" s="8" t="s">
        <v>38</v>
      </c>
      <c r="D519" s="8" t="s">
        <v>956</v>
      </c>
      <c r="E519" s="12">
        <v>56101804</v>
      </c>
      <c r="F519" s="12">
        <v>92040501</v>
      </c>
      <c r="G519" s="247" t="s">
        <v>349</v>
      </c>
      <c r="H519" s="162" t="s">
        <v>915</v>
      </c>
      <c r="I519" s="44">
        <v>4</v>
      </c>
      <c r="J519" s="45">
        <v>25000</v>
      </c>
      <c r="K519" s="41">
        <v>100000</v>
      </c>
      <c r="L519" s="2" t="s">
        <v>908</v>
      </c>
      <c r="M519" s="194" t="s">
        <v>367</v>
      </c>
    </row>
    <row r="520" spans="1:13" ht="38.25">
      <c r="A520" s="25" t="s">
        <v>70</v>
      </c>
      <c r="B520" s="174">
        <v>50199</v>
      </c>
      <c r="C520" s="8" t="s">
        <v>38</v>
      </c>
      <c r="D520" s="8" t="s">
        <v>957</v>
      </c>
      <c r="E520" s="12">
        <v>56101810</v>
      </c>
      <c r="F520" s="12">
        <v>92096818</v>
      </c>
      <c r="G520" s="247" t="s">
        <v>350</v>
      </c>
      <c r="H520" s="162" t="s">
        <v>915</v>
      </c>
      <c r="I520" s="44">
        <v>3</v>
      </c>
      <c r="J520" s="45">
        <v>28000</v>
      </c>
      <c r="K520" s="41">
        <v>84000</v>
      </c>
      <c r="L520" s="2" t="s">
        <v>908</v>
      </c>
      <c r="M520" s="194" t="s">
        <v>367</v>
      </c>
    </row>
  </sheetData>
  <sheetProtection/>
  <autoFilter ref="A3:M520"/>
  <mergeCells count="2">
    <mergeCell ref="A1:M1"/>
    <mergeCell ref="A2:M2"/>
  </mergeCells>
  <hyperlinks>
    <hyperlink ref="F6"/>
    <hyperlink ref="F325" r:id="rId1" display="https://www.mer-link.co.cr/moduloTcata/cata/ct/IM_CTJ_GSQ101.jsp?showgubun=pop&amp;cateId=53131608"/>
    <hyperlink ref="F327" r:id="rId2" display="https://www.mer-link.co.cr/moduloTcata/cata/ct/IM_CTJ_GSQ101.jsp?showgubun=pop&amp;cateId=52131501&amp;page_no=2"/>
    <hyperlink ref="F322" r:id="rId3" display="https://www.sicop.go.cr/moduloTcata/cata/ct/IM_CTJ_GSQ101.jsp?orderBy=&amp;marca_nm=&amp;prodNm=&amp;cateId=51241208&amp;showgubun=&amp;prodId=&amp;cateNm=&amp;pageSize=10&amp;selectProdType=&amp;model_nm=&amp;selectUseYn=&amp;page_no=5"/>
    <hyperlink ref="F330" r:id="rId4" display="https://www.sicop.go.cr/moduloTcata/cata/ct/IM_CTJ_GSQ101.jsp?cateId=47131502&amp;showgubun=pop&amp;page_no=5"/>
    <hyperlink ref="B414" r:id="rId5" display="https://www.hacienda.go.cr/rp/ca/BusquedaMercancias.aspx?catalogo=COG&amp;codmerc=20399185000039"/>
    <hyperlink ref="B415" r:id="rId6" display="https://www.hacienda.go.cr/rp/ca/BusquedaMercancias.aspx?catalogo=COG&amp;codmerc=20399185000039"/>
  </hyperlinks>
  <printOptions/>
  <pageMargins left="0.7" right="0.7" top="0.75" bottom="0.75" header="0.3" footer="0.3"/>
  <pageSetup horizontalDpi="600" verticalDpi="600" orientation="portrait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17.7109375" style="0" customWidth="1"/>
    <col min="6" max="6" width="13.7109375" style="0" customWidth="1"/>
    <col min="7" max="7" width="11.421875" style="0" customWidth="1"/>
    <col min="8" max="8" width="20.140625" style="0" hidden="1" customWidth="1"/>
    <col min="11" max="12" width="18.8515625" style="0" customWidth="1"/>
  </cols>
  <sheetData>
    <row r="1" spans="1:14" s="3" customFormat="1" ht="12.75">
      <c r="A1" s="253" t="s">
        <v>910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25.5">
      <c r="A2" s="168" t="s">
        <v>22</v>
      </c>
      <c r="B2" s="168" t="s">
        <v>27</v>
      </c>
      <c r="C2" s="169" t="s">
        <v>23</v>
      </c>
      <c r="D2" s="169" t="s">
        <v>24</v>
      </c>
      <c r="E2" s="169" t="s">
        <v>911</v>
      </c>
      <c r="F2" s="170" t="s">
        <v>5</v>
      </c>
      <c r="G2" s="169" t="s">
        <v>918</v>
      </c>
      <c r="H2" s="171" t="s">
        <v>912</v>
      </c>
      <c r="I2" s="168" t="s">
        <v>357</v>
      </c>
      <c r="J2" s="168" t="s">
        <v>2</v>
      </c>
      <c r="K2" s="172" t="s">
        <v>919</v>
      </c>
      <c r="L2" s="172" t="s">
        <v>25</v>
      </c>
      <c r="M2" s="171" t="s">
        <v>82</v>
      </c>
      <c r="N2" s="171" t="s">
        <v>83</v>
      </c>
    </row>
    <row r="3" spans="1:14" ht="127.5">
      <c r="A3" s="162" t="s">
        <v>913</v>
      </c>
      <c r="B3" s="163">
        <v>10808</v>
      </c>
      <c r="C3" s="163">
        <v>70</v>
      </c>
      <c r="D3" s="163" t="s">
        <v>57</v>
      </c>
      <c r="E3" s="163">
        <v>81112213</v>
      </c>
      <c r="F3" s="163">
        <v>92091684</v>
      </c>
      <c r="G3" s="163" t="s">
        <v>1000</v>
      </c>
      <c r="H3" s="1" t="s">
        <v>914</v>
      </c>
      <c r="I3" s="162" t="s">
        <v>915</v>
      </c>
      <c r="J3" s="4">
        <v>1</v>
      </c>
      <c r="K3" s="164">
        <v>18000000</v>
      </c>
      <c r="L3" s="164">
        <f>+J3*K3</f>
        <v>18000000</v>
      </c>
      <c r="M3" s="2" t="s">
        <v>908</v>
      </c>
      <c r="N3" s="165" t="s">
        <v>367</v>
      </c>
    </row>
    <row r="4" spans="1:14" ht="38.25">
      <c r="A4" s="162" t="s">
        <v>913</v>
      </c>
      <c r="B4" s="163">
        <v>10406</v>
      </c>
      <c r="C4" s="163" t="s">
        <v>43</v>
      </c>
      <c r="D4" s="163">
        <v>0</v>
      </c>
      <c r="E4" s="163">
        <v>81101704</v>
      </c>
      <c r="F4" s="163">
        <v>92031904</v>
      </c>
      <c r="G4" s="163" t="str">
        <f>+H4</f>
        <v>Servicios Generales</v>
      </c>
      <c r="H4" s="5" t="s">
        <v>916</v>
      </c>
      <c r="I4" s="4" t="s">
        <v>915</v>
      </c>
      <c r="J4" s="4">
        <v>1</v>
      </c>
      <c r="K4" s="166">
        <v>300000</v>
      </c>
      <c r="L4" s="166">
        <f>+J4*K4</f>
        <v>300000</v>
      </c>
      <c r="M4" s="2" t="s">
        <v>908</v>
      </c>
      <c r="N4" s="165" t="s">
        <v>367</v>
      </c>
    </row>
    <row r="5" spans="1:14" ht="63.75">
      <c r="A5" s="162" t="s">
        <v>913</v>
      </c>
      <c r="B5" s="163">
        <v>20304</v>
      </c>
      <c r="C5" s="163" t="s">
        <v>60</v>
      </c>
      <c r="D5" s="163">
        <v>1</v>
      </c>
      <c r="E5" s="163">
        <v>43201827</v>
      </c>
      <c r="F5" s="163">
        <v>92010881</v>
      </c>
      <c r="G5" s="163" t="str">
        <f>+H5</f>
        <v>Materiales y productos electricos, telefonicos y computo</v>
      </c>
      <c r="H5" s="167" t="s">
        <v>917</v>
      </c>
      <c r="I5" s="4" t="s">
        <v>915</v>
      </c>
      <c r="J5" s="4">
        <v>1</v>
      </c>
      <c r="K5" s="166">
        <v>500000</v>
      </c>
      <c r="L5" s="166">
        <f>+J5*K5</f>
        <v>500000</v>
      </c>
      <c r="M5" s="2" t="s">
        <v>908</v>
      </c>
      <c r="N5" s="165" t="s">
        <v>367</v>
      </c>
    </row>
  </sheetData>
  <sheetProtection/>
  <mergeCells count="1">
    <mergeCell ref="A1:N1"/>
  </mergeCells>
  <hyperlinks>
    <hyperlink ref="F5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C1">
      <selection activeCell="J12" sqref="J12"/>
    </sheetView>
  </sheetViews>
  <sheetFormatPr defaultColWidth="11.421875" defaultRowHeight="12.75"/>
  <cols>
    <col min="1" max="1" width="19.140625" style="0" customWidth="1"/>
    <col min="5" max="6" width="14.00390625" style="0" customWidth="1"/>
    <col min="7" max="7" width="28.421875" style="0" customWidth="1"/>
    <col min="8" max="9" width="11.421875" style="203" customWidth="1"/>
    <col min="10" max="11" width="18.140625" style="0" customWidth="1"/>
  </cols>
  <sheetData>
    <row r="1" spans="1:13" s="183" customFormat="1" ht="15">
      <c r="A1" s="254" t="s">
        <v>959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s="183" customFormat="1" ht="12.7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</row>
    <row r="3" spans="1:13" s="183" customFormat="1" ht="12.75">
      <c r="A3" s="184"/>
      <c r="B3" s="258" t="s">
        <v>960</v>
      </c>
      <c r="C3" s="259"/>
      <c r="D3" s="260"/>
      <c r="E3" s="185"/>
      <c r="F3" s="185"/>
      <c r="G3" s="184"/>
      <c r="H3" s="186"/>
      <c r="I3" s="186"/>
      <c r="J3" s="187"/>
      <c r="K3" s="188"/>
      <c r="L3" s="184"/>
      <c r="M3" s="189"/>
    </row>
    <row r="4" spans="1:13" s="183" customFormat="1" ht="38.25">
      <c r="A4" s="204" t="s">
        <v>22</v>
      </c>
      <c r="B4" s="204" t="s">
        <v>27</v>
      </c>
      <c r="C4" s="204" t="s">
        <v>23</v>
      </c>
      <c r="D4" s="204" t="s">
        <v>24</v>
      </c>
      <c r="E4" s="204" t="s">
        <v>6</v>
      </c>
      <c r="F4" s="204" t="s">
        <v>5</v>
      </c>
      <c r="G4" s="204" t="s">
        <v>912</v>
      </c>
      <c r="H4" s="204" t="s">
        <v>357</v>
      </c>
      <c r="I4" s="204" t="s">
        <v>2</v>
      </c>
      <c r="J4" s="204" t="s">
        <v>919</v>
      </c>
      <c r="K4" s="204" t="s">
        <v>25</v>
      </c>
      <c r="L4" s="204" t="s">
        <v>82</v>
      </c>
      <c r="M4" s="204" t="s">
        <v>83</v>
      </c>
    </row>
    <row r="5" spans="1:13" s="183" customFormat="1" ht="33.75">
      <c r="A5" s="190" t="s">
        <v>959</v>
      </c>
      <c r="B5" s="191">
        <v>10403</v>
      </c>
      <c r="C5" s="192" t="s">
        <v>604</v>
      </c>
      <c r="D5" s="192" t="s">
        <v>961</v>
      </c>
      <c r="E5" s="192" t="s">
        <v>962</v>
      </c>
      <c r="F5" s="192" t="s">
        <v>963</v>
      </c>
      <c r="G5" s="190" t="s">
        <v>964</v>
      </c>
      <c r="H5" s="191" t="s">
        <v>915</v>
      </c>
      <c r="I5" s="191">
        <v>1</v>
      </c>
      <c r="J5" s="193">
        <v>92507046.5</v>
      </c>
      <c r="K5" s="193">
        <f>+J5*I5</f>
        <v>92507046.5</v>
      </c>
      <c r="L5" s="194" t="s">
        <v>965</v>
      </c>
      <c r="M5" s="194" t="s">
        <v>367</v>
      </c>
    </row>
    <row r="6" spans="1:13" s="183" customFormat="1" ht="33.75">
      <c r="A6" s="195" t="s">
        <v>959</v>
      </c>
      <c r="B6" s="196">
        <v>10501</v>
      </c>
      <c r="C6" s="197" t="s">
        <v>604</v>
      </c>
      <c r="D6" s="197" t="s">
        <v>197</v>
      </c>
      <c r="E6" s="197" t="s">
        <v>966</v>
      </c>
      <c r="F6" s="197" t="s">
        <v>967</v>
      </c>
      <c r="G6" s="190" t="s">
        <v>968</v>
      </c>
      <c r="H6" s="191" t="s">
        <v>915</v>
      </c>
      <c r="I6" s="191">
        <v>1</v>
      </c>
      <c r="J6" s="193">
        <v>500000</v>
      </c>
      <c r="K6" s="193">
        <f>+J6*I6</f>
        <v>500000</v>
      </c>
      <c r="L6" s="194" t="s">
        <v>965</v>
      </c>
      <c r="M6" s="1" t="s">
        <v>367</v>
      </c>
    </row>
    <row r="7" spans="1:13" s="183" customFormat="1" ht="33.75">
      <c r="A7" s="195" t="s">
        <v>959</v>
      </c>
      <c r="B7" s="196" t="s">
        <v>969</v>
      </c>
      <c r="C7" s="197" t="s">
        <v>604</v>
      </c>
      <c r="D7" s="197" t="s">
        <v>197</v>
      </c>
      <c r="E7" s="197" t="s">
        <v>970</v>
      </c>
      <c r="F7" s="197" t="s">
        <v>971</v>
      </c>
      <c r="G7" s="190" t="s">
        <v>972</v>
      </c>
      <c r="H7" s="191" t="s">
        <v>915</v>
      </c>
      <c r="I7" s="191">
        <v>1</v>
      </c>
      <c r="J7" s="198">
        <v>4000000</v>
      </c>
      <c r="K7" s="193">
        <f aca="true" t="shared" si="0" ref="K7:K24">+J7*I7</f>
        <v>4000000</v>
      </c>
      <c r="L7" s="194" t="s">
        <v>965</v>
      </c>
      <c r="M7" s="1" t="s">
        <v>367</v>
      </c>
    </row>
    <row r="8" spans="1:13" s="183" customFormat="1" ht="33.75">
      <c r="A8" s="167" t="s">
        <v>959</v>
      </c>
      <c r="B8" s="199">
        <v>10805</v>
      </c>
      <c r="C8" s="199" t="s">
        <v>604</v>
      </c>
      <c r="D8" s="199" t="s">
        <v>55</v>
      </c>
      <c r="E8" s="199" t="s">
        <v>973</v>
      </c>
      <c r="F8" s="199" t="s">
        <v>974</v>
      </c>
      <c r="G8" s="190" t="s">
        <v>975</v>
      </c>
      <c r="H8" s="191" t="s">
        <v>915</v>
      </c>
      <c r="I8" s="191">
        <v>1</v>
      </c>
      <c r="J8" s="193">
        <v>500000</v>
      </c>
      <c r="K8" s="193">
        <f t="shared" si="0"/>
        <v>500000</v>
      </c>
      <c r="L8" s="194" t="s">
        <v>965</v>
      </c>
      <c r="M8" s="1" t="s">
        <v>367</v>
      </c>
    </row>
    <row r="9" spans="1:13" s="183" customFormat="1" ht="33.75">
      <c r="A9" s="167" t="s">
        <v>959</v>
      </c>
      <c r="B9" s="191">
        <v>20101</v>
      </c>
      <c r="C9" s="199" t="s">
        <v>604</v>
      </c>
      <c r="D9" s="197" t="s">
        <v>197</v>
      </c>
      <c r="E9" s="197" t="s">
        <v>966</v>
      </c>
      <c r="F9" s="197" t="s">
        <v>967</v>
      </c>
      <c r="G9" s="190" t="s">
        <v>976</v>
      </c>
      <c r="H9" s="191" t="s">
        <v>915</v>
      </c>
      <c r="I9" s="191">
        <v>1</v>
      </c>
      <c r="J9" s="193">
        <v>4000000</v>
      </c>
      <c r="K9" s="193">
        <f t="shared" si="0"/>
        <v>4000000</v>
      </c>
      <c r="L9" s="194" t="s">
        <v>965</v>
      </c>
      <c r="M9" s="194" t="s">
        <v>367</v>
      </c>
    </row>
    <row r="10" spans="1:13" s="183" customFormat="1" ht="38.25">
      <c r="A10" s="167" t="s">
        <v>959</v>
      </c>
      <c r="B10" s="191">
        <v>20304</v>
      </c>
      <c r="C10" s="199" t="s">
        <v>604</v>
      </c>
      <c r="D10" s="197" t="s">
        <v>197</v>
      </c>
      <c r="E10" s="200">
        <v>30181503</v>
      </c>
      <c r="F10" s="200">
        <v>92046110</v>
      </c>
      <c r="G10" s="190" t="s">
        <v>977</v>
      </c>
      <c r="H10" s="191" t="s">
        <v>915</v>
      </c>
      <c r="I10" s="191">
        <v>1</v>
      </c>
      <c r="J10" s="193">
        <v>4000000</v>
      </c>
      <c r="K10" s="193">
        <f t="shared" si="0"/>
        <v>4000000</v>
      </c>
      <c r="L10" s="194" t="s">
        <v>965</v>
      </c>
      <c r="M10" s="1" t="s">
        <v>367</v>
      </c>
    </row>
    <row r="11" spans="1:13" s="183" customFormat="1" ht="33.75">
      <c r="A11" s="167" t="s">
        <v>959</v>
      </c>
      <c r="B11" s="191">
        <v>20401</v>
      </c>
      <c r="C11" s="199" t="s">
        <v>604</v>
      </c>
      <c r="D11" s="197" t="s">
        <v>197</v>
      </c>
      <c r="E11" s="8">
        <v>27111516</v>
      </c>
      <c r="F11" s="8">
        <v>90008515</v>
      </c>
      <c r="G11" s="190" t="s">
        <v>978</v>
      </c>
      <c r="H11" s="191" t="s">
        <v>915</v>
      </c>
      <c r="I11" s="191">
        <v>1</v>
      </c>
      <c r="J11" s="193">
        <v>1000000</v>
      </c>
      <c r="K11" s="193">
        <f t="shared" si="0"/>
        <v>1000000</v>
      </c>
      <c r="L11" s="194" t="s">
        <v>965</v>
      </c>
      <c r="M11" s="1" t="s">
        <v>367</v>
      </c>
    </row>
    <row r="12" spans="1:13" s="183" customFormat="1" ht="33.75">
      <c r="A12" s="167" t="s">
        <v>959</v>
      </c>
      <c r="B12" s="1">
        <v>29903</v>
      </c>
      <c r="C12" s="4" t="s">
        <v>39</v>
      </c>
      <c r="D12" s="4" t="s">
        <v>934</v>
      </c>
      <c r="E12" s="199" t="s">
        <v>979</v>
      </c>
      <c r="F12" s="199" t="s">
        <v>980</v>
      </c>
      <c r="G12" s="190" t="s">
        <v>981</v>
      </c>
      <c r="H12" s="191" t="s">
        <v>915</v>
      </c>
      <c r="I12" s="191">
        <v>1</v>
      </c>
      <c r="J12" s="193">
        <v>1000000</v>
      </c>
      <c r="K12" s="193">
        <f t="shared" si="0"/>
        <v>1000000</v>
      </c>
      <c r="L12" s="194" t="s">
        <v>965</v>
      </c>
      <c r="M12" s="1" t="s">
        <v>367</v>
      </c>
    </row>
    <row r="13" spans="1:13" s="183" customFormat="1" ht="33.75">
      <c r="A13" s="167" t="s">
        <v>959</v>
      </c>
      <c r="B13" s="191">
        <v>29904</v>
      </c>
      <c r="C13" s="4">
        <v>140</v>
      </c>
      <c r="D13" s="199" t="s">
        <v>43</v>
      </c>
      <c r="E13" s="199" t="s">
        <v>982</v>
      </c>
      <c r="F13" s="199" t="s">
        <v>983</v>
      </c>
      <c r="G13" s="190" t="s">
        <v>984</v>
      </c>
      <c r="H13" s="191" t="s">
        <v>915</v>
      </c>
      <c r="I13" s="191">
        <v>1</v>
      </c>
      <c r="J13" s="193">
        <v>1000000</v>
      </c>
      <c r="K13" s="193">
        <f t="shared" si="0"/>
        <v>1000000</v>
      </c>
      <c r="L13" s="194" t="s">
        <v>965</v>
      </c>
      <c r="M13" s="194" t="s">
        <v>367</v>
      </c>
    </row>
    <row r="14" spans="1:13" s="183" customFormat="1" ht="33.75">
      <c r="A14" s="167" t="s">
        <v>959</v>
      </c>
      <c r="B14" s="4">
        <v>29906</v>
      </c>
      <c r="C14" s="199" t="s">
        <v>109</v>
      </c>
      <c r="D14" s="199" t="s">
        <v>59</v>
      </c>
      <c r="E14" s="199" t="s">
        <v>985</v>
      </c>
      <c r="F14" s="199" t="s">
        <v>986</v>
      </c>
      <c r="G14" s="190" t="s">
        <v>987</v>
      </c>
      <c r="H14" s="191" t="s">
        <v>915</v>
      </c>
      <c r="I14" s="191">
        <v>1</v>
      </c>
      <c r="J14" s="193">
        <v>4000000</v>
      </c>
      <c r="K14" s="193">
        <f t="shared" si="0"/>
        <v>4000000</v>
      </c>
      <c r="L14" s="194" t="s">
        <v>965</v>
      </c>
      <c r="M14" s="1" t="s">
        <v>367</v>
      </c>
    </row>
    <row r="15" spans="1:13" s="183" customFormat="1" ht="33.75">
      <c r="A15" s="167" t="s">
        <v>959</v>
      </c>
      <c r="B15" s="191">
        <v>50199</v>
      </c>
      <c r="C15" s="197" t="s">
        <v>43</v>
      </c>
      <c r="D15" s="197" t="s">
        <v>43</v>
      </c>
      <c r="E15" s="42">
        <v>42182901</v>
      </c>
      <c r="F15" s="42">
        <v>92083094</v>
      </c>
      <c r="G15" s="190" t="s">
        <v>988</v>
      </c>
      <c r="H15" s="191" t="s">
        <v>915</v>
      </c>
      <c r="I15" s="191">
        <v>1</v>
      </c>
      <c r="J15" s="193">
        <v>4000000</v>
      </c>
      <c r="K15" s="193">
        <f t="shared" si="0"/>
        <v>4000000</v>
      </c>
      <c r="L15" s="194" t="s">
        <v>965</v>
      </c>
      <c r="M15" s="1" t="s">
        <v>367</v>
      </c>
    </row>
    <row r="16" spans="1:13" s="183" customFormat="1" ht="33.75">
      <c r="A16" s="167" t="s">
        <v>959</v>
      </c>
      <c r="B16" s="196">
        <v>50201</v>
      </c>
      <c r="C16" s="197" t="s">
        <v>43</v>
      </c>
      <c r="D16" s="197" t="s">
        <v>43</v>
      </c>
      <c r="E16" s="197" t="s">
        <v>989</v>
      </c>
      <c r="F16" s="197" t="s">
        <v>990</v>
      </c>
      <c r="G16" s="190" t="s">
        <v>991</v>
      </c>
      <c r="H16" s="191" t="s">
        <v>915</v>
      </c>
      <c r="I16" s="191">
        <v>1</v>
      </c>
      <c r="J16" s="198">
        <v>10000000</v>
      </c>
      <c r="K16" s="193">
        <f t="shared" si="0"/>
        <v>10000000</v>
      </c>
      <c r="L16" s="194" t="s">
        <v>965</v>
      </c>
      <c r="M16" s="1" t="s">
        <v>367</v>
      </c>
    </row>
    <row r="17" spans="1:13" s="183" customFormat="1" ht="38.25">
      <c r="A17" s="190" t="s">
        <v>959</v>
      </c>
      <c r="B17" s="191">
        <v>50201</v>
      </c>
      <c r="C17" s="192" t="s">
        <v>43</v>
      </c>
      <c r="D17" s="192" t="s">
        <v>43</v>
      </c>
      <c r="E17" s="192" t="s">
        <v>989</v>
      </c>
      <c r="F17" s="192" t="s">
        <v>990</v>
      </c>
      <c r="G17" s="190" t="s">
        <v>992</v>
      </c>
      <c r="H17" s="191" t="s">
        <v>915</v>
      </c>
      <c r="I17" s="191">
        <v>1</v>
      </c>
      <c r="J17" s="198">
        <v>1542400000</v>
      </c>
      <c r="K17" s="193">
        <f t="shared" si="0"/>
        <v>1542400000</v>
      </c>
      <c r="L17" s="194" t="s">
        <v>965</v>
      </c>
      <c r="M17" s="194" t="s">
        <v>367</v>
      </c>
    </row>
    <row r="18" spans="1:13" s="183" customFormat="1" ht="33.75">
      <c r="A18" s="190" t="s">
        <v>959</v>
      </c>
      <c r="B18" s="191">
        <v>50201</v>
      </c>
      <c r="C18" s="192" t="s">
        <v>43</v>
      </c>
      <c r="D18" s="192" t="s">
        <v>43</v>
      </c>
      <c r="E18" s="192" t="s">
        <v>989</v>
      </c>
      <c r="F18" s="192" t="s">
        <v>990</v>
      </c>
      <c r="G18" s="190" t="s">
        <v>993</v>
      </c>
      <c r="H18" s="191" t="s">
        <v>915</v>
      </c>
      <c r="I18" s="191">
        <v>1</v>
      </c>
      <c r="J18" s="198">
        <v>87500000</v>
      </c>
      <c r="K18" s="193">
        <f t="shared" si="0"/>
        <v>87500000</v>
      </c>
      <c r="L18" s="194" t="s">
        <v>965</v>
      </c>
      <c r="M18" s="194" t="s">
        <v>367</v>
      </c>
    </row>
    <row r="19" spans="1:13" s="183" customFormat="1" ht="38.25">
      <c r="A19" s="190" t="s">
        <v>959</v>
      </c>
      <c r="B19" s="191">
        <v>50201</v>
      </c>
      <c r="C19" s="192" t="s">
        <v>43</v>
      </c>
      <c r="D19" s="192" t="s">
        <v>43</v>
      </c>
      <c r="E19" s="192" t="s">
        <v>989</v>
      </c>
      <c r="F19" s="192" t="s">
        <v>990</v>
      </c>
      <c r="G19" s="190" t="s">
        <v>994</v>
      </c>
      <c r="H19" s="191" t="s">
        <v>915</v>
      </c>
      <c r="I19" s="191">
        <v>1</v>
      </c>
      <c r="J19" s="198">
        <v>222276336</v>
      </c>
      <c r="K19" s="193">
        <f t="shared" si="0"/>
        <v>222276336</v>
      </c>
      <c r="L19" s="194" t="s">
        <v>965</v>
      </c>
      <c r="M19" s="194" t="s">
        <v>367</v>
      </c>
    </row>
    <row r="20" spans="1:13" s="183" customFormat="1" ht="33.75">
      <c r="A20" s="190" t="s">
        <v>959</v>
      </c>
      <c r="B20" s="191">
        <v>50201</v>
      </c>
      <c r="C20" s="192" t="s">
        <v>43</v>
      </c>
      <c r="D20" s="192" t="s">
        <v>43</v>
      </c>
      <c r="E20" s="192" t="s">
        <v>989</v>
      </c>
      <c r="F20" s="192" t="s">
        <v>990</v>
      </c>
      <c r="G20" s="190" t="s">
        <v>995</v>
      </c>
      <c r="H20" s="191" t="s">
        <v>915</v>
      </c>
      <c r="I20" s="191">
        <v>1</v>
      </c>
      <c r="J20" s="198">
        <v>2389000000</v>
      </c>
      <c r="K20" s="193">
        <f t="shared" si="0"/>
        <v>2389000000</v>
      </c>
      <c r="L20" s="194" t="s">
        <v>965</v>
      </c>
      <c r="M20" s="194" t="s">
        <v>367</v>
      </c>
    </row>
    <row r="21" spans="1:13" s="183" customFormat="1" ht="51">
      <c r="A21" s="190" t="s">
        <v>959</v>
      </c>
      <c r="B21" s="191">
        <v>50201</v>
      </c>
      <c r="C21" s="192" t="s">
        <v>43</v>
      </c>
      <c r="D21" s="192" t="s">
        <v>43</v>
      </c>
      <c r="E21" s="192" t="s">
        <v>989</v>
      </c>
      <c r="F21" s="192" t="s">
        <v>990</v>
      </c>
      <c r="G21" s="201" t="s">
        <v>996</v>
      </c>
      <c r="H21" s="191" t="s">
        <v>915</v>
      </c>
      <c r="I21" s="191">
        <v>1</v>
      </c>
      <c r="J21" s="198">
        <v>107563408.9</v>
      </c>
      <c r="K21" s="193">
        <f t="shared" si="0"/>
        <v>107563408.9</v>
      </c>
      <c r="L21" s="194" t="s">
        <v>965</v>
      </c>
      <c r="M21" s="194" t="s">
        <v>367</v>
      </c>
    </row>
    <row r="22" spans="1:13" s="183" customFormat="1" ht="51">
      <c r="A22" s="190" t="s">
        <v>959</v>
      </c>
      <c r="B22" s="191">
        <v>50201</v>
      </c>
      <c r="C22" s="192" t="s">
        <v>43</v>
      </c>
      <c r="D22" s="192" t="s">
        <v>43</v>
      </c>
      <c r="E22" s="192" t="s">
        <v>989</v>
      </c>
      <c r="F22" s="192" t="s">
        <v>990</v>
      </c>
      <c r="G22" s="190" t="s">
        <v>997</v>
      </c>
      <c r="H22" s="191" t="s">
        <v>915</v>
      </c>
      <c r="I22" s="191">
        <v>1</v>
      </c>
      <c r="J22" s="198">
        <v>1200000000</v>
      </c>
      <c r="K22" s="193">
        <f t="shared" si="0"/>
        <v>1200000000</v>
      </c>
      <c r="L22" s="194" t="s">
        <v>965</v>
      </c>
      <c r="M22" s="194" t="s">
        <v>367</v>
      </c>
    </row>
    <row r="23" spans="1:13" s="183" customFormat="1" ht="51">
      <c r="A23" s="190" t="s">
        <v>959</v>
      </c>
      <c r="B23" s="191">
        <v>50201</v>
      </c>
      <c r="C23" s="192" t="s">
        <v>43</v>
      </c>
      <c r="D23" s="192" t="s">
        <v>43</v>
      </c>
      <c r="E23" s="192" t="s">
        <v>989</v>
      </c>
      <c r="F23" s="192" t="s">
        <v>990</v>
      </c>
      <c r="G23" s="190" t="s">
        <v>998</v>
      </c>
      <c r="H23" s="191" t="s">
        <v>915</v>
      </c>
      <c r="I23" s="191">
        <v>1</v>
      </c>
      <c r="J23" s="198">
        <v>700000000</v>
      </c>
      <c r="K23" s="193">
        <f t="shared" si="0"/>
        <v>700000000</v>
      </c>
      <c r="L23" s="194" t="s">
        <v>965</v>
      </c>
      <c r="M23" s="194" t="s">
        <v>367</v>
      </c>
    </row>
    <row r="24" spans="1:15" s="202" customFormat="1" ht="38.25">
      <c r="A24" s="190" t="s">
        <v>959</v>
      </c>
      <c r="B24" s="191">
        <v>50201</v>
      </c>
      <c r="C24" s="192" t="s">
        <v>43</v>
      </c>
      <c r="D24" s="192" t="s">
        <v>43</v>
      </c>
      <c r="E24" s="192" t="s">
        <v>989</v>
      </c>
      <c r="F24" s="192" t="s">
        <v>990</v>
      </c>
      <c r="G24" s="190" t="s">
        <v>999</v>
      </c>
      <c r="H24" s="191" t="s">
        <v>915</v>
      </c>
      <c r="I24" s="191">
        <v>1</v>
      </c>
      <c r="J24" s="198">
        <v>15157986000</v>
      </c>
      <c r="K24" s="193">
        <f t="shared" si="0"/>
        <v>15157986000</v>
      </c>
      <c r="L24" s="194" t="s">
        <v>965</v>
      </c>
      <c r="M24" s="194" t="s">
        <v>367</v>
      </c>
      <c r="N24" s="183"/>
      <c r="O24" s="183"/>
    </row>
  </sheetData>
  <sheetProtection/>
  <mergeCells count="3">
    <mergeCell ref="A1:M1"/>
    <mergeCell ref="A2:M2"/>
    <mergeCell ref="B3:D3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0">
      <selection activeCell="E166" sqref="E166:F166"/>
    </sheetView>
  </sheetViews>
  <sheetFormatPr defaultColWidth="11.421875" defaultRowHeight="12.75"/>
  <cols>
    <col min="1" max="1" width="11.421875" style="145" customWidth="1"/>
    <col min="2" max="5" width="11.57421875" style="145" bestFit="1" customWidth="1"/>
    <col min="6" max="6" width="13.8515625" style="145" customWidth="1"/>
    <col min="7" max="7" width="23.421875" style="145" customWidth="1"/>
    <col min="8" max="10" width="11.57421875" style="145" bestFit="1" customWidth="1"/>
    <col min="11" max="11" width="12.57421875" style="145" bestFit="1" customWidth="1"/>
    <col min="12" max="16384" width="11.421875" style="145" customWidth="1"/>
  </cols>
  <sheetData>
    <row r="1" spans="1:12" ht="11.25">
      <c r="A1" s="261" t="s">
        <v>352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3" ht="11.25">
      <c r="A2" s="261" t="s">
        <v>907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1.25">
      <c r="A3" s="53"/>
      <c r="B3" s="53"/>
      <c r="C3" s="54"/>
      <c r="D3" s="55"/>
      <c r="E3" s="55"/>
      <c r="F3" s="55"/>
      <c r="G3" s="55"/>
      <c r="H3" s="56"/>
      <c r="I3" s="57"/>
      <c r="J3" s="58"/>
      <c r="K3" s="59"/>
      <c r="L3" s="146"/>
      <c r="M3" s="146"/>
    </row>
    <row r="4" spans="1:13" ht="33.75">
      <c r="A4" s="147" t="s">
        <v>22</v>
      </c>
      <c r="B4" s="148" t="s">
        <v>909</v>
      </c>
      <c r="C4" s="148" t="s">
        <v>353</v>
      </c>
      <c r="D4" s="148" t="s">
        <v>354</v>
      </c>
      <c r="E4" s="147" t="s">
        <v>355</v>
      </c>
      <c r="F4" s="147" t="s">
        <v>5</v>
      </c>
      <c r="G4" s="147" t="s">
        <v>356</v>
      </c>
      <c r="H4" s="147" t="s">
        <v>357</v>
      </c>
      <c r="I4" s="147" t="s">
        <v>2</v>
      </c>
      <c r="J4" s="147" t="s">
        <v>358</v>
      </c>
      <c r="K4" s="147" t="s">
        <v>359</v>
      </c>
      <c r="L4" s="150" t="s">
        <v>82</v>
      </c>
      <c r="M4" s="150" t="s">
        <v>83</v>
      </c>
    </row>
    <row r="5" spans="1:13" ht="38.25">
      <c r="A5" s="60" t="s">
        <v>360</v>
      </c>
      <c r="B5" s="61">
        <v>10401</v>
      </c>
      <c r="C5" s="62" t="s">
        <v>38</v>
      </c>
      <c r="D5" s="62" t="s">
        <v>361</v>
      </c>
      <c r="E5" s="63" t="s">
        <v>362</v>
      </c>
      <c r="F5" s="63" t="s">
        <v>363</v>
      </c>
      <c r="G5" s="60" t="s">
        <v>364</v>
      </c>
      <c r="H5" s="64" t="s">
        <v>365</v>
      </c>
      <c r="I5" s="65">
        <v>5</v>
      </c>
      <c r="J5" s="66">
        <v>25000</v>
      </c>
      <c r="K5" s="67">
        <f aca="true" t="shared" si="0" ref="K5:K59">J5*I5</f>
        <v>125000</v>
      </c>
      <c r="L5" s="2" t="s">
        <v>908</v>
      </c>
      <c r="M5" s="2" t="s">
        <v>367</v>
      </c>
    </row>
    <row r="6" spans="1:13" ht="33.75">
      <c r="A6" s="60" t="s">
        <v>360</v>
      </c>
      <c r="B6" s="61">
        <v>10401</v>
      </c>
      <c r="C6" s="62" t="s">
        <v>38</v>
      </c>
      <c r="D6" s="62" t="s">
        <v>361</v>
      </c>
      <c r="E6" s="63" t="s">
        <v>362</v>
      </c>
      <c r="F6" s="63" t="s">
        <v>363</v>
      </c>
      <c r="G6" s="60" t="s">
        <v>364</v>
      </c>
      <c r="H6" s="64" t="s">
        <v>365</v>
      </c>
      <c r="I6" s="65">
        <v>93</v>
      </c>
      <c r="J6" s="66">
        <v>3300</v>
      </c>
      <c r="K6" s="67">
        <f>J6*I6</f>
        <v>306900</v>
      </c>
      <c r="L6" s="18" t="s">
        <v>366</v>
      </c>
      <c r="M6" s="68" t="s">
        <v>367</v>
      </c>
    </row>
    <row r="7" spans="1:13" ht="45">
      <c r="A7" s="60" t="s">
        <v>360</v>
      </c>
      <c r="B7" s="69">
        <v>10804</v>
      </c>
      <c r="C7" s="62" t="s">
        <v>206</v>
      </c>
      <c r="D7" s="70" t="s">
        <v>368</v>
      </c>
      <c r="E7" s="71">
        <v>78180108</v>
      </c>
      <c r="F7" s="72">
        <v>92001594</v>
      </c>
      <c r="G7" s="73" t="s">
        <v>369</v>
      </c>
      <c r="H7" s="74" t="s">
        <v>370</v>
      </c>
      <c r="I7" s="65">
        <v>1</v>
      </c>
      <c r="J7" s="66">
        <v>400000</v>
      </c>
      <c r="K7" s="67">
        <f t="shared" si="0"/>
        <v>400000</v>
      </c>
      <c r="L7" s="18" t="s">
        <v>366</v>
      </c>
      <c r="M7" s="68" t="s">
        <v>367</v>
      </c>
    </row>
    <row r="8" spans="1:13" ht="45">
      <c r="A8" s="60" t="s">
        <v>360</v>
      </c>
      <c r="B8" s="69">
        <v>20101</v>
      </c>
      <c r="C8" s="62" t="s">
        <v>66</v>
      </c>
      <c r="D8" s="70" t="s">
        <v>371</v>
      </c>
      <c r="E8" s="65">
        <v>15121504</v>
      </c>
      <c r="F8" s="65">
        <v>92079988</v>
      </c>
      <c r="G8" s="15" t="s">
        <v>372</v>
      </c>
      <c r="H8" s="74" t="s">
        <v>370</v>
      </c>
      <c r="I8" s="65">
        <v>8</v>
      </c>
      <c r="J8" s="66">
        <v>25000</v>
      </c>
      <c r="K8" s="67">
        <f t="shared" si="0"/>
        <v>200000</v>
      </c>
      <c r="L8" s="18" t="s">
        <v>366</v>
      </c>
      <c r="M8" s="68" t="s">
        <v>367</v>
      </c>
    </row>
    <row r="9" spans="1:13" ht="33.75">
      <c r="A9" s="60" t="s">
        <v>360</v>
      </c>
      <c r="B9" s="69">
        <v>20101</v>
      </c>
      <c r="C9" s="62" t="s">
        <v>66</v>
      </c>
      <c r="D9" s="70" t="s">
        <v>373</v>
      </c>
      <c r="E9" s="65">
        <v>15121501</v>
      </c>
      <c r="F9" s="65">
        <v>90027904</v>
      </c>
      <c r="G9" s="15" t="s">
        <v>374</v>
      </c>
      <c r="H9" s="74" t="s">
        <v>370</v>
      </c>
      <c r="I9" s="65">
        <v>15</v>
      </c>
      <c r="J9" s="66">
        <v>18000</v>
      </c>
      <c r="K9" s="67">
        <f t="shared" si="0"/>
        <v>270000</v>
      </c>
      <c r="L9" s="18" t="s">
        <v>366</v>
      </c>
      <c r="M9" s="68" t="s">
        <v>367</v>
      </c>
    </row>
    <row r="10" spans="1:13" ht="45">
      <c r="A10" s="60" t="s">
        <v>360</v>
      </c>
      <c r="B10" s="61">
        <v>20101</v>
      </c>
      <c r="C10" s="62" t="s">
        <v>66</v>
      </c>
      <c r="D10" s="62" t="s">
        <v>43</v>
      </c>
      <c r="E10" s="75">
        <v>15121501</v>
      </c>
      <c r="F10" s="75">
        <v>92017636</v>
      </c>
      <c r="G10" s="76" t="s">
        <v>375</v>
      </c>
      <c r="H10" s="64">
        <v>0.94</v>
      </c>
      <c r="I10" s="12">
        <v>85</v>
      </c>
      <c r="J10" s="66">
        <v>3060</v>
      </c>
      <c r="K10" s="67">
        <f t="shared" si="0"/>
        <v>260100</v>
      </c>
      <c r="L10" s="18" t="s">
        <v>366</v>
      </c>
      <c r="M10" s="68" t="s">
        <v>367</v>
      </c>
    </row>
    <row r="11" spans="1:13" ht="33.75">
      <c r="A11" s="60" t="s">
        <v>360</v>
      </c>
      <c r="B11" s="61">
        <v>20101</v>
      </c>
      <c r="C11" s="70" t="s">
        <v>376</v>
      </c>
      <c r="D11" s="70" t="s">
        <v>377</v>
      </c>
      <c r="E11" s="65">
        <v>15121902</v>
      </c>
      <c r="F11" s="65">
        <v>90015654</v>
      </c>
      <c r="G11" s="61" t="s">
        <v>378</v>
      </c>
      <c r="H11" s="64" t="s">
        <v>379</v>
      </c>
      <c r="I11" s="65">
        <v>13</v>
      </c>
      <c r="J11" s="66">
        <v>2404</v>
      </c>
      <c r="K11" s="67">
        <f t="shared" si="0"/>
        <v>31252</v>
      </c>
      <c r="L11" s="18" t="s">
        <v>366</v>
      </c>
      <c r="M11" s="68" t="s">
        <v>367</v>
      </c>
    </row>
    <row r="12" spans="1:13" ht="33.75">
      <c r="A12" s="60" t="s">
        <v>360</v>
      </c>
      <c r="B12" s="61">
        <v>20102</v>
      </c>
      <c r="C12" s="70" t="s">
        <v>66</v>
      </c>
      <c r="D12" s="70" t="s">
        <v>380</v>
      </c>
      <c r="E12" s="77" t="s">
        <v>381</v>
      </c>
      <c r="F12" s="77" t="s">
        <v>382</v>
      </c>
      <c r="G12" s="60" t="s">
        <v>383</v>
      </c>
      <c r="H12" s="64" t="s">
        <v>384</v>
      </c>
      <c r="I12" s="65">
        <v>4</v>
      </c>
      <c r="J12" s="66">
        <v>2255</v>
      </c>
      <c r="K12" s="67">
        <v>9336</v>
      </c>
      <c r="L12" s="18" t="s">
        <v>366</v>
      </c>
      <c r="M12" s="68" t="s">
        <v>367</v>
      </c>
    </row>
    <row r="13" spans="1:13" ht="33.75">
      <c r="A13" s="60" t="s">
        <v>360</v>
      </c>
      <c r="B13" s="61">
        <v>20103</v>
      </c>
      <c r="C13" s="62" t="s">
        <v>50</v>
      </c>
      <c r="D13" s="62" t="s">
        <v>385</v>
      </c>
      <c r="E13" s="52">
        <v>51472901</v>
      </c>
      <c r="F13" s="52">
        <v>92128675</v>
      </c>
      <c r="G13" s="78" t="s">
        <v>386</v>
      </c>
      <c r="H13" s="64" t="s">
        <v>384</v>
      </c>
      <c r="I13" s="65">
        <v>36</v>
      </c>
      <c r="J13" s="66">
        <v>9548</v>
      </c>
      <c r="K13" s="67">
        <f t="shared" si="0"/>
        <v>343728</v>
      </c>
      <c r="L13" s="18" t="s">
        <v>366</v>
      </c>
      <c r="M13" s="68" t="s">
        <v>367</v>
      </c>
    </row>
    <row r="14" spans="1:13" ht="45">
      <c r="A14" s="60" t="s">
        <v>360</v>
      </c>
      <c r="B14" s="61">
        <v>20103</v>
      </c>
      <c r="C14" s="62" t="s">
        <v>50</v>
      </c>
      <c r="D14" s="62" t="s">
        <v>129</v>
      </c>
      <c r="E14" s="74">
        <v>51472901</v>
      </c>
      <c r="F14" s="74">
        <v>92086715</v>
      </c>
      <c r="G14" s="79" t="s">
        <v>387</v>
      </c>
      <c r="H14" s="64" t="s">
        <v>384</v>
      </c>
      <c r="I14" s="65">
        <v>5</v>
      </c>
      <c r="J14" s="66">
        <v>18900</v>
      </c>
      <c r="K14" s="67">
        <f t="shared" si="0"/>
        <v>94500</v>
      </c>
      <c r="L14" s="18" t="s">
        <v>366</v>
      </c>
      <c r="M14" s="68" t="s">
        <v>367</v>
      </c>
    </row>
    <row r="15" spans="1:13" ht="33.75">
      <c r="A15" s="60" t="s">
        <v>360</v>
      </c>
      <c r="B15" s="37">
        <v>20103</v>
      </c>
      <c r="C15" s="62">
        <v>280</v>
      </c>
      <c r="D15" s="62" t="s">
        <v>63</v>
      </c>
      <c r="E15" s="65">
        <v>50501804</v>
      </c>
      <c r="F15" s="65">
        <v>92083497</v>
      </c>
      <c r="G15" s="79" t="s">
        <v>388</v>
      </c>
      <c r="H15" s="64" t="s">
        <v>389</v>
      </c>
      <c r="I15" s="65">
        <v>800</v>
      </c>
      <c r="J15" s="66">
        <v>72</v>
      </c>
      <c r="K15" s="67">
        <f t="shared" si="0"/>
        <v>57600</v>
      </c>
      <c r="L15" s="18" t="s">
        <v>366</v>
      </c>
      <c r="M15" s="68" t="s">
        <v>367</v>
      </c>
    </row>
    <row r="16" spans="1:13" ht="45">
      <c r="A16" s="60" t="s">
        <v>360</v>
      </c>
      <c r="B16" s="37">
        <v>20103</v>
      </c>
      <c r="C16" s="62" t="s">
        <v>50</v>
      </c>
      <c r="D16" s="62" t="s">
        <v>390</v>
      </c>
      <c r="E16" s="46">
        <v>51191601</v>
      </c>
      <c r="F16" s="63" t="s">
        <v>391</v>
      </c>
      <c r="G16" s="80" t="s">
        <v>392</v>
      </c>
      <c r="H16" s="64" t="s">
        <v>393</v>
      </c>
      <c r="I16" s="81">
        <v>5</v>
      </c>
      <c r="J16" s="66">
        <v>5871</v>
      </c>
      <c r="K16" s="67">
        <f>J16*I16</f>
        <v>29355</v>
      </c>
      <c r="L16" s="18" t="s">
        <v>366</v>
      </c>
      <c r="M16" s="68" t="s">
        <v>367</v>
      </c>
    </row>
    <row r="17" spans="1:13" ht="33.75">
      <c r="A17" s="60" t="s">
        <v>360</v>
      </c>
      <c r="B17" s="37">
        <v>20103</v>
      </c>
      <c r="C17" s="62" t="s">
        <v>50</v>
      </c>
      <c r="D17" s="62" t="s">
        <v>394</v>
      </c>
      <c r="E17" s="65">
        <v>51422306</v>
      </c>
      <c r="F17" s="65">
        <v>92084065</v>
      </c>
      <c r="G17" s="82" t="s">
        <v>395</v>
      </c>
      <c r="H17" s="64" t="s">
        <v>389</v>
      </c>
      <c r="I17" s="81">
        <v>300</v>
      </c>
      <c r="J17" s="66">
        <v>45</v>
      </c>
      <c r="K17" s="67">
        <f t="shared" si="0"/>
        <v>13500</v>
      </c>
      <c r="L17" s="18" t="s">
        <v>366</v>
      </c>
      <c r="M17" s="68" t="s">
        <v>367</v>
      </c>
    </row>
    <row r="18" spans="1:13" ht="56.25">
      <c r="A18" s="60" t="s">
        <v>360</v>
      </c>
      <c r="B18" s="37">
        <v>20103</v>
      </c>
      <c r="C18" s="62" t="s">
        <v>50</v>
      </c>
      <c r="D18" s="62">
        <v>101125</v>
      </c>
      <c r="E18" s="83">
        <v>51452801</v>
      </c>
      <c r="F18" s="65">
        <v>92084911</v>
      </c>
      <c r="G18" s="79" t="s">
        <v>396</v>
      </c>
      <c r="H18" s="64" t="s">
        <v>389</v>
      </c>
      <c r="I18" s="81">
        <v>1850</v>
      </c>
      <c r="J18" s="66">
        <v>51</v>
      </c>
      <c r="K18" s="67">
        <f t="shared" si="0"/>
        <v>94350</v>
      </c>
      <c r="L18" s="18" t="s">
        <v>366</v>
      </c>
      <c r="M18" s="68" t="s">
        <v>367</v>
      </c>
    </row>
    <row r="19" spans="1:13" ht="56.25">
      <c r="A19" s="60" t="s">
        <v>360</v>
      </c>
      <c r="B19" s="37">
        <v>20103</v>
      </c>
      <c r="C19" s="62" t="s">
        <v>50</v>
      </c>
      <c r="D19" s="62">
        <v>101125</v>
      </c>
      <c r="E19" s="84">
        <v>51452801</v>
      </c>
      <c r="F19" s="74">
        <v>92086713</v>
      </c>
      <c r="G19" s="85" t="s">
        <v>397</v>
      </c>
      <c r="H19" s="64" t="s">
        <v>370</v>
      </c>
      <c r="I19" s="81">
        <v>12</v>
      </c>
      <c r="J19" s="66">
        <v>3395</v>
      </c>
      <c r="K19" s="67">
        <f t="shared" si="0"/>
        <v>40740</v>
      </c>
      <c r="L19" s="18" t="s">
        <v>366</v>
      </c>
      <c r="M19" s="68" t="s">
        <v>367</v>
      </c>
    </row>
    <row r="20" spans="1:13" ht="56.25">
      <c r="A20" s="60" t="s">
        <v>360</v>
      </c>
      <c r="B20" s="66">
        <v>20103</v>
      </c>
      <c r="C20" s="62" t="s">
        <v>50</v>
      </c>
      <c r="D20" s="62" t="s">
        <v>398</v>
      </c>
      <c r="E20" s="83">
        <v>51452802</v>
      </c>
      <c r="F20" s="65">
        <v>92084909</v>
      </c>
      <c r="G20" s="79" t="s">
        <v>399</v>
      </c>
      <c r="H20" s="64" t="s">
        <v>389</v>
      </c>
      <c r="I20" s="81">
        <v>850</v>
      </c>
      <c r="J20" s="66">
        <v>149</v>
      </c>
      <c r="K20" s="67">
        <f t="shared" si="0"/>
        <v>126650</v>
      </c>
      <c r="L20" s="18" t="s">
        <v>366</v>
      </c>
      <c r="M20" s="68" t="s">
        <v>367</v>
      </c>
    </row>
    <row r="21" spans="1:13" ht="56.25">
      <c r="A21" s="60" t="s">
        <v>360</v>
      </c>
      <c r="B21" s="37">
        <v>20103</v>
      </c>
      <c r="C21" s="62" t="s">
        <v>50</v>
      </c>
      <c r="D21" s="62" t="s">
        <v>400</v>
      </c>
      <c r="E21" s="83">
        <v>51201808</v>
      </c>
      <c r="F21" s="65">
        <v>92085003</v>
      </c>
      <c r="G21" s="86" t="s">
        <v>401</v>
      </c>
      <c r="H21" s="64" t="s">
        <v>402</v>
      </c>
      <c r="I21" s="81"/>
      <c r="J21" s="66">
        <v>20</v>
      </c>
      <c r="K21" s="67">
        <f t="shared" si="0"/>
        <v>0</v>
      </c>
      <c r="L21" s="18" t="s">
        <v>366</v>
      </c>
      <c r="M21" s="68" t="s">
        <v>367</v>
      </c>
    </row>
    <row r="22" spans="1:13" ht="33.75">
      <c r="A22" s="60" t="s">
        <v>360</v>
      </c>
      <c r="B22" s="37">
        <v>20103</v>
      </c>
      <c r="C22" s="62" t="s">
        <v>50</v>
      </c>
      <c r="D22" s="62" t="s">
        <v>403</v>
      </c>
      <c r="E22" s="65">
        <v>51182203</v>
      </c>
      <c r="F22" s="65">
        <v>92083613</v>
      </c>
      <c r="G22" s="82" t="s">
        <v>404</v>
      </c>
      <c r="H22" s="64" t="s">
        <v>389</v>
      </c>
      <c r="I22" s="81">
        <v>200</v>
      </c>
      <c r="J22" s="66">
        <v>64</v>
      </c>
      <c r="K22" s="67">
        <f t="shared" si="0"/>
        <v>12800</v>
      </c>
      <c r="L22" s="18" t="s">
        <v>366</v>
      </c>
      <c r="M22" s="68" t="s">
        <v>367</v>
      </c>
    </row>
    <row r="23" spans="1:13" ht="67.5">
      <c r="A23" s="60" t="s">
        <v>360</v>
      </c>
      <c r="B23" s="37">
        <v>20103</v>
      </c>
      <c r="C23" s="62" t="s">
        <v>50</v>
      </c>
      <c r="D23" s="62" t="s">
        <v>405</v>
      </c>
      <c r="E23" s="83">
        <v>51172202</v>
      </c>
      <c r="F23" s="65">
        <v>92083623</v>
      </c>
      <c r="G23" s="79" t="s">
        <v>406</v>
      </c>
      <c r="H23" s="64" t="s">
        <v>389</v>
      </c>
      <c r="I23" s="81">
        <v>1400</v>
      </c>
      <c r="J23" s="66">
        <v>93</v>
      </c>
      <c r="K23" s="67">
        <f t="shared" si="0"/>
        <v>130200</v>
      </c>
      <c r="L23" s="18" t="s">
        <v>366</v>
      </c>
      <c r="M23" s="68" t="s">
        <v>367</v>
      </c>
    </row>
    <row r="24" spans="1:13" ht="33.75">
      <c r="A24" s="60" t="s">
        <v>360</v>
      </c>
      <c r="B24" s="37">
        <v>20103</v>
      </c>
      <c r="C24" s="62" t="s">
        <v>50</v>
      </c>
      <c r="D24" s="62" t="s">
        <v>200</v>
      </c>
      <c r="E24" s="87">
        <v>51384620</v>
      </c>
      <c r="F24" s="65">
        <v>92085001</v>
      </c>
      <c r="G24" s="79" t="s">
        <v>407</v>
      </c>
      <c r="H24" s="64" t="s">
        <v>365</v>
      </c>
      <c r="I24" s="81">
        <v>7</v>
      </c>
      <c r="J24" s="66">
        <v>4774</v>
      </c>
      <c r="K24" s="67">
        <f t="shared" si="0"/>
        <v>33418</v>
      </c>
      <c r="L24" s="18" t="s">
        <v>366</v>
      </c>
      <c r="M24" s="68" t="s">
        <v>367</v>
      </c>
    </row>
    <row r="25" spans="1:13" ht="56.25">
      <c r="A25" s="60" t="s">
        <v>360</v>
      </c>
      <c r="B25" s="37">
        <v>20103</v>
      </c>
      <c r="C25" s="62" t="s">
        <v>50</v>
      </c>
      <c r="D25" s="62" t="s">
        <v>398</v>
      </c>
      <c r="E25" s="83">
        <v>51451612</v>
      </c>
      <c r="F25" s="65">
        <v>92085004</v>
      </c>
      <c r="G25" s="79" t="s">
        <v>408</v>
      </c>
      <c r="H25" s="64" t="s">
        <v>409</v>
      </c>
      <c r="I25" s="81">
        <v>13</v>
      </c>
      <c r="J25" s="66">
        <v>24401</v>
      </c>
      <c r="K25" s="67">
        <f t="shared" si="0"/>
        <v>317213</v>
      </c>
      <c r="L25" s="18" t="s">
        <v>366</v>
      </c>
      <c r="M25" s="68" t="s">
        <v>367</v>
      </c>
    </row>
    <row r="26" spans="1:13" ht="45">
      <c r="A26" s="60" t="s">
        <v>360</v>
      </c>
      <c r="B26" s="37">
        <v>20103</v>
      </c>
      <c r="C26" s="62" t="s">
        <v>50</v>
      </c>
      <c r="D26" s="62" t="s">
        <v>398</v>
      </c>
      <c r="E26" s="83">
        <v>51451612</v>
      </c>
      <c r="F26" s="65">
        <v>92084999</v>
      </c>
      <c r="G26" s="79" t="s">
        <v>410</v>
      </c>
      <c r="H26" s="64" t="s">
        <v>411</v>
      </c>
      <c r="I26" s="81">
        <v>750</v>
      </c>
      <c r="J26" s="66">
        <v>191</v>
      </c>
      <c r="K26" s="67">
        <f t="shared" si="0"/>
        <v>143250</v>
      </c>
      <c r="L26" s="18" t="s">
        <v>366</v>
      </c>
      <c r="M26" s="68" t="s">
        <v>367</v>
      </c>
    </row>
    <row r="27" spans="1:13" ht="78.75">
      <c r="A27" s="60" t="s">
        <v>360</v>
      </c>
      <c r="B27" s="37">
        <v>20103</v>
      </c>
      <c r="C27" s="62" t="s">
        <v>50</v>
      </c>
      <c r="D27" s="62" t="s">
        <v>398</v>
      </c>
      <c r="E27" s="6">
        <v>51453404</v>
      </c>
      <c r="F27" s="6">
        <v>92136567</v>
      </c>
      <c r="G27" s="78" t="s">
        <v>412</v>
      </c>
      <c r="H27" s="64" t="s">
        <v>413</v>
      </c>
      <c r="I27" s="81">
        <v>1</v>
      </c>
      <c r="J27" s="66">
        <v>44844</v>
      </c>
      <c r="K27" s="67">
        <f t="shared" si="0"/>
        <v>44844</v>
      </c>
      <c r="L27" s="18" t="s">
        <v>366</v>
      </c>
      <c r="M27" s="68" t="s">
        <v>367</v>
      </c>
    </row>
    <row r="28" spans="1:13" ht="56.25">
      <c r="A28" s="60" t="s">
        <v>360</v>
      </c>
      <c r="B28" s="37">
        <v>20103</v>
      </c>
      <c r="C28" s="62" t="s">
        <v>50</v>
      </c>
      <c r="D28" s="62" t="s">
        <v>414</v>
      </c>
      <c r="E28" s="83">
        <v>10191509</v>
      </c>
      <c r="F28" s="65">
        <v>92085173</v>
      </c>
      <c r="G28" s="82" t="s">
        <v>415</v>
      </c>
      <c r="H28" s="64" t="s">
        <v>384</v>
      </c>
      <c r="I28" s="81">
        <v>2</v>
      </c>
      <c r="J28" s="66">
        <v>27269</v>
      </c>
      <c r="K28" s="67">
        <f t="shared" si="0"/>
        <v>54538</v>
      </c>
      <c r="L28" s="18" t="s">
        <v>366</v>
      </c>
      <c r="M28" s="68" t="s">
        <v>367</v>
      </c>
    </row>
    <row r="29" spans="1:13" ht="33.75">
      <c r="A29" s="60" t="s">
        <v>360</v>
      </c>
      <c r="B29" s="37">
        <v>20103</v>
      </c>
      <c r="C29" s="62" t="s">
        <v>50</v>
      </c>
      <c r="D29" s="62" t="s">
        <v>416</v>
      </c>
      <c r="E29" s="83">
        <v>51453404</v>
      </c>
      <c r="F29" s="65">
        <v>92084064</v>
      </c>
      <c r="G29" s="79" t="s">
        <v>417</v>
      </c>
      <c r="H29" s="64" t="s">
        <v>384</v>
      </c>
      <c r="I29" s="81">
        <v>8</v>
      </c>
      <c r="J29" s="66">
        <v>58350</v>
      </c>
      <c r="K29" s="67">
        <f t="shared" si="0"/>
        <v>466800</v>
      </c>
      <c r="L29" s="18" t="s">
        <v>366</v>
      </c>
      <c r="M29" s="68" t="s">
        <v>367</v>
      </c>
    </row>
    <row r="30" spans="1:13" ht="45">
      <c r="A30" s="60" t="s">
        <v>360</v>
      </c>
      <c r="B30" s="37">
        <v>20103</v>
      </c>
      <c r="C30" s="62" t="s">
        <v>418</v>
      </c>
      <c r="D30" s="62" t="s">
        <v>34</v>
      </c>
      <c r="E30" s="63" t="s">
        <v>419</v>
      </c>
      <c r="F30" s="77" t="s">
        <v>420</v>
      </c>
      <c r="G30" s="60" t="s">
        <v>421</v>
      </c>
      <c r="H30" s="64" t="s">
        <v>402</v>
      </c>
      <c r="I30" s="81">
        <v>200</v>
      </c>
      <c r="J30" s="66">
        <v>400</v>
      </c>
      <c r="K30" s="67">
        <f t="shared" si="0"/>
        <v>80000</v>
      </c>
      <c r="L30" s="18" t="s">
        <v>366</v>
      </c>
      <c r="M30" s="68" t="s">
        <v>367</v>
      </c>
    </row>
    <row r="31" spans="1:13" ht="45">
      <c r="A31" s="60" t="s">
        <v>360</v>
      </c>
      <c r="B31" s="37">
        <v>20103</v>
      </c>
      <c r="C31" s="62" t="s">
        <v>50</v>
      </c>
      <c r="D31" s="62" t="s">
        <v>422</v>
      </c>
      <c r="E31" s="83">
        <v>51283401</v>
      </c>
      <c r="F31" s="65">
        <v>92085176</v>
      </c>
      <c r="G31" s="88" t="s">
        <v>423</v>
      </c>
      <c r="H31" s="64" t="s">
        <v>402</v>
      </c>
      <c r="I31" s="81">
        <v>200</v>
      </c>
      <c r="J31" s="66">
        <v>53</v>
      </c>
      <c r="K31" s="67">
        <f t="shared" si="0"/>
        <v>10600</v>
      </c>
      <c r="L31" s="18" t="s">
        <v>366</v>
      </c>
      <c r="M31" s="68" t="s">
        <v>367</v>
      </c>
    </row>
    <row r="32" spans="1:13" ht="45">
      <c r="A32" s="60" t="s">
        <v>360</v>
      </c>
      <c r="B32" s="37">
        <v>20103</v>
      </c>
      <c r="C32" s="62" t="s">
        <v>50</v>
      </c>
      <c r="D32" s="62" t="s">
        <v>424</v>
      </c>
      <c r="E32" s="83">
        <v>10191509</v>
      </c>
      <c r="F32" s="65">
        <v>92085174</v>
      </c>
      <c r="G32" s="79" t="s">
        <v>425</v>
      </c>
      <c r="H32" s="64" t="s">
        <v>384</v>
      </c>
      <c r="I32" s="81">
        <v>5</v>
      </c>
      <c r="J32" s="66">
        <v>19451</v>
      </c>
      <c r="K32" s="67">
        <f t="shared" si="0"/>
        <v>97255</v>
      </c>
      <c r="L32" s="18" t="s">
        <v>366</v>
      </c>
      <c r="M32" s="68" t="s">
        <v>367</v>
      </c>
    </row>
    <row r="33" spans="1:13" ht="33.75">
      <c r="A33" s="60" t="s">
        <v>360</v>
      </c>
      <c r="B33" s="37">
        <v>20103</v>
      </c>
      <c r="C33" s="62">
        <v>145</v>
      </c>
      <c r="D33" s="70" t="s">
        <v>43</v>
      </c>
      <c r="E33" s="65" t="s">
        <v>426</v>
      </c>
      <c r="F33" s="65">
        <v>92084068</v>
      </c>
      <c r="G33" s="79" t="s">
        <v>427</v>
      </c>
      <c r="H33" s="64" t="s">
        <v>428</v>
      </c>
      <c r="I33" s="81">
        <v>9</v>
      </c>
      <c r="J33" s="66">
        <v>6365</v>
      </c>
      <c r="K33" s="67">
        <f t="shared" si="0"/>
        <v>57285</v>
      </c>
      <c r="L33" s="18" t="s">
        <v>366</v>
      </c>
      <c r="M33" s="68" t="s">
        <v>367</v>
      </c>
    </row>
    <row r="34" spans="1:13" ht="45">
      <c r="A34" s="60" t="s">
        <v>360</v>
      </c>
      <c r="B34" s="37">
        <v>20103</v>
      </c>
      <c r="C34" s="62">
        <v>145</v>
      </c>
      <c r="D34" s="70" t="s">
        <v>43</v>
      </c>
      <c r="E34" s="65" t="s">
        <v>429</v>
      </c>
      <c r="F34" s="65">
        <v>92084066</v>
      </c>
      <c r="G34" s="79" t="s">
        <v>430</v>
      </c>
      <c r="H34" s="64" t="s">
        <v>428</v>
      </c>
      <c r="I34" s="81">
        <v>43</v>
      </c>
      <c r="J34" s="66">
        <v>3307</v>
      </c>
      <c r="K34" s="67">
        <f t="shared" si="0"/>
        <v>142201</v>
      </c>
      <c r="L34" s="18" t="s">
        <v>366</v>
      </c>
      <c r="M34" s="68" t="s">
        <v>367</v>
      </c>
    </row>
    <row r="35" spans="1:13" ht="45">
      <c r="A35" s="60" t="s">
        <v>360</v>
      </c>
      <c r="B35" s="37">
        <v>20103</v>
      </c>
      <c r="C35" s="62">
        <v>145</v>
      </c>
      <c r="D35" s="70" t="s">
        <v>43</v>
      </c>
      <c r="E35" s="65" t="s">
        <v>431</v>
      </c>
      <c r="F35" s="65">
        <v>92084067</v>
      </c>
      <c r="G35" s="79" t="s">
        <v>432</v>
      </c>
      <c r="H35" s="64" t="s">
        <v>428</v>
      </c>
      <c r="I35" s="81">
        <v>17</v>
      </c>
      <c r="J35" s="66">
        <v>47080</v>
      </c>
      <c r="K35" s="67">
        <f t="shared" si="0"/>
        <v>800360</v>
      </c>
      <c r="L35" s="18" t="s">
        <v>366</v>
      </c>
      <c r="M35" s="68" t="s">
        <v>367</v>
      </c>
    </row>
    <row r="36" spans="1:13" ht="45">
      <c r="A36" s="60" t="s">
        <v>360</v>
      </c>
      <c r="B36" s="37">
        <v>20103</v>
      </c>
      <c r="C36" s="62">
        <v>145</v>
      </c>
      <c r="D36" s="70" t="s">
        <v>43</v>
      </c>
      <c r="E36" s="65">
        <v>51204299</v>
      </c>
      <c r="F36" s="65">
        <v>92083150</v>
      </c>
      <c r="G36" s="79" t="s">
        <v>433</v>
      </c>
      <c r="H36" s="64" t="s">
        <v>402</v>
      </c>
      <c r="I36" s="81">
        <v>2500</v>
      </c>
      <c r="J36" s="66">
        <v>89</v>
      </c>
      <c r="K36" s="67">
        <f t="shared" si="0"/>
        <v>222500</v>
      </c>
      <c r="L36" s="18" t="s">
        <v>366</v>
      </c>
      <c r="M36" s="68" t="s">
        <v>367</v>
      </c>
    </row>
    <row r="37" spans="1:13" ht="56.25">
      <c r="A37" s="60" t="s">
        <v>360</v>
      </c>
      <c r="B37" s="37">
        <v>20103</v>
      </c>
      <c r="C37" s="62" t="s">
        <v>50</v>
      </c>
      <c r="D37" s="62">
        <v>100280</v>
      </c>
      <c r="E37" s="83">
        <v>10191509</v>
      </c>
      <c r="F37" s="65">
        <v>92083621</v>
      </c>
      <c r="G37" s="79" t="s">
        <v>434</v>
      </c>
      <c r="H37" s="64" t="s">
        <v>435</v>
      </c>
      <c r="I37" s="81">
        <v>21</v>
      </c>
      <c r="J37" s="66">
        <v>3061</v>
      </c>
      <c r="K37" s="67">
        <f t="shared" si="0"/>
        <v>64281</v>
      </c>
      <c r="L37" s="18" t="s">
        <v>366</v>
      </c>
      <c r="M37" s="68" t="s">
        <v>367</v>
      </c>
    </row>
    <row r="38" spans="1:13" ht="67.5">
      <c r="A38" s="60" t="s">
        <v>360</v>
      </c>
      <c r="B38" s="37">
        <v>20103</v>
      </c>
      <c r="C38" s="62">
        <v>280</v>
      </c>
      <c r="D38" s="62" t="s">
        <v>436</v>
      </c>
      <c r="E38" s="74">
        <v>50501804</v>
      </c>
      <c r="F38" s="74">
        <v>92086691</v>
      </c>
      <c r="G38" s="89" t="s">
        <v>437</v>
      </c>
      <c r="H38" s="64" t="s">
        <v>438</v>
      </c>
      <c r="I38" s="81">
        <v>76</v>
      </c>
      <c r="J38" s="90">
        <v>21218</v>
      </c>
      <c r="K38" s="67">
        <f t="shared" si="0"/>
        <v>1612568</v>
      </c>
      <c r="L38" s="18" t="s">
        <v>366</v>
      </c>
      <c r="M38" s="68" t="s">
        <v>367</v>
      </c>
    </row>
    <row r="39" spans="1:13" ht="45">
      <c r="A39" s="60" t="s">
        <v>360</v>
      </c>
      <c r="B39" s="37">
        <v>20103</v>
      </c>
      <c r="C39" s="62" t="s">
        <v>50</v>
      </c>
      <c r="D39" s="62" t="s">
        <v>439</v>
      </c>
      <c r="E39" s="65">
        <v>50501509</v>
      </c>
      <c r="F39" s="65">
        <v>92083500</v>
      </c>
      <c r="G39" s="79" t="s">
        <v>440</v>
      </c>
      <c r="H39" s="64" t="s">
        <v>389</v>
      </c>
      <c r="I39" s="81">
        <v>1400</v>
      </c>
      <c r="J39" s="90">
        <v>90</v>
      </c>
      <c r="K39" s="67">
        <f t="shared" si="0"/>
        <v>126000</v>
      </c>
      <c r="L39" s="18" t="s">
        <v>366</v>
      </c>
      <c r="M39" s="68" t="s">
        <v>367</v>
      </c>
    </row>
    <row r="40" spans="1:13" ht="67.5">
      <c r="A40" s="60" t="s">
        <v>360</v>
      </c>
      <c r="B40" s="37">
        <v>20103</v>
      </c>
      <c r="C40" s="70" t="s">
        <v>50</v>
      </c>
      <c r="D40" s="70" t="s">
        <v>398</v>
      </c>
      <c r="E40" s="83">
        <v>51101693</v>
      </c>
      <c r="F40" s="65">
        <v>92084063</v>
      </c>
      <c r="G40" s="15" t="s">
        <v>441</v>
      </c>
      <c r="H40" s="64" t="s">
        <v>384</v>
      </c>
      <c r="I40" s="81">
        <v>5</v>
      </c>
      <c r="J40" s="90">
        <v>46680</v>
      </c>
      <c r="K40" s="67">
        <f t="shared" si="0"/>
        <v>233400</v>
      </c>
      <c r="L40" s="18" t="s">
        <v>366</v>
      </c>
      <c r="M40" s="68" t="s">
        <v>367</v>
      </c>
    </row>
    <row r="41" spans="1:13" ht="33.75">
      <c r="A41" s="60" t="s">
        <v>360</v>
      </c>
      <c r="B41" s="37">
        <v>20103</v>
      </c>
      <c r="C41" s="70" t="s">
        <v>50</v>
      </c>
      <c r="D41" s="70" t="s">
        <v>442</v>
      </c>
      <c r="E41" s="65">
        <v>10191515</v>
      </c>
      <c r="F41" s="65">
        <v>92136292</v>
      </c>
      <c r="G41" s="79" t="s">
        <v>443</v>
      </c>
      <c r="H41" s="64" t="s">
        <v>365</v>
      </c>
      <c r="I41" s="81">
        <v>20</v>
      </c>
      <c r="J41" s="90">
        <v>4635</v>
      </c>
      <c r="K41" s="67">
        <f t="shared" si="0"/>
        <v>92700</v>
      </c>
      <c r="L41" s="18" t="s">
        <v>366</v>
      </c>
      <c r="M41" s="68" t="s">
        <v>367</v>
      </c>
    </row>
    <row r="42" spans="1:13" ht="45">
      <c r="A42" s="60" t="s">
        <v>360</v>
      </c>
      <c r="B42" s="37">
        <v>20103</v>
      </c>
      <c r="C42" s="62" t="s">
        <v>50</v>
      </c>
      <c r="D42" s="62" t="s">
        <v>444</v>
      </c>
      <c r="E42" s="65">
        <v>50501804</v>
      </c>
      <c r="F42" s="65">
        <v>92083499</v>
      </c>
      <c r="G42" s="79" t="s">
        <v>445</v>
      </c>
      <c r="H42" s="64" t="s">
        <v>402</v>
      </c>
      <c r="I42" s="81">
        <v>400</v>
      </c>
      <c r="J42" s="90">
        <v>85</v>
      </c>
      <c r="K42" s="67">
        <f t="shared" si="0"/>
        <v>34000</v>
      </c>
      <c r="L42" s="18" t="s">
        <v>366</v>
      </c>
      <c r="M42" s="68" t="s">
        <v>367</v>
      </c>
    </row>
    <row r="43" spans="1:13" ht="56.25">
      <c r="A43" s="60" t="s">
        <v>360</v>
      </c>
      <c r="B43" s="37">
        <v>20103</v>
      </c>
      <c r="C43" s="62" t="s">
        <v>50</v>
      </c>
      <c r="D43" s="62" t="s">
        <v>446</v>
      </c>
      <c r="E43" s="83">
        <v>51452802</v>
      </c>
      <c r="F43" s="65">
        <v>92084909</v>
      </c>
      <c r="G43" s="79" t="s">
        <v>447</v>
      </c>
      <c r="H43" s="64" t="s">
        <v>402</v>
      </c>
      <c r="I43" s="91">
        <v>500</v>
      </c>
      <c r="J43" s="90">
        <v>194</v>
      </c>
      <c r="K43" s="67">
        <f t="shared" si="0"/>
        <v>97000</v>
      </c>
      <c r="L43" s="18" t="s">
        <v>366</v>
      </c>
      <c r="M43" s="68" t="s">
        <v>367</v>
      </c>
    </row>
    <row r="44" spans="1:13" ht="45">
      <c r="A44" s="60" t="s">
        <v>360</v>
      </c>
      <c r="B44" s="37">
        <v>20103</v>
      </c>
      <c r="C44" s="62" t="s">
        <v>50</v>
      </c>
      <c r="D44" s="62">
        <v>101150</v>
      </c>
      <c r="E44" s="83">
        <v>51282916</v>
      </c>
      <c r="F44" s="65">
        <v>92085375</v>
      </c>
      <c r="G44" s="79" t="s">
        <v>448</v>
      </c>
      <c r="H44" s="64" t="s">
        <v>389</v>
      </c>
      <c r="I44" s="91">
        <v>300</v>
      </c>
      <c r="J44" s="92">
        <v>76</v>
      </c>
      <c r="K44" s="67">
        <f t="shared" si="0"/>
        <v>22800</v>
      </c>
      <c r="L44" s="18" t="s">
        <v>366</v>
      </c>
      <c r="M44" s="68" t="s">
        <v>367</v>
      </c>
    </row>
    <row r="45" spans="1:13" ht="33.75">
      <c r="A45" s="60" t="s">
        <v>360</v>
      </c>
      <c r="B45" s="37">
        <v>20103</v>
      </c>
      <c r="C45" s="62" t="s">
        <v>50</v>
      </c>
      <c r="D45" s="62" t="s">
        <v>57</v>
      </c>
      <c r="E45" s="71">
        <v>51171630</v>
      </c>
      <c r="F45" s="72">
        <v>92084910</v>
      </c>
      <c r="G45" s="88" t="s">
        <v>449</v>
      </c>
      <c r="H45" s="64" t="s">
        <v>384</v>
      </c>
      <c r="I45" s="91">
        <v>4</v>
      </c>
      <c r="J45" s="92">
        <v>3654</v>
      </c>
      <c r="K45" s="67">
        <f t="shared" si="0"/>
        <v>14616</v>
      </c>
      <c r="L45" s="18" t="s">
        <v>366</v>
      </c>
      <c r="M45" s="68" t="s">
        <v>367</v>
      </c>
    </row>
    <row r="46" spans="1:13" ht="45">
      <c r="A46" s="60" t="s">
        <v>360</v>
      </c>
      <c r="B46" s="37">
        <v>20103</v>
      </c>
      <c r="C46" s="62" t="s">
        <v>50</v>
      </c>
      <c r="D46" s="62">
        <v>100120</v>
      </c>
      <c r="E46" s="83">
        <v>51284014</v>
      </c>
      <c r="F46" s="65">
        <v>92085377</v>
      </c>
      <c r="G46" s="93" t="s">
        <v>450</v>
      </c>
      <c r="H46" s="64" t="s">
        <v>389</v>
      </c>
      <c r="I46" s="91">
        <v>200</v>
      </c>
      <c r="J46" s="92">
        <v>48</v>
      </c>
      <c r="K46" s="67">
        <f t="shared" si="0"/>
        <v>9600</v>
      </c>
      <c r="L46" s="18" t="s">
        <v>366</v>
      </c>
      <c r="M46" s="68" t="s">
        <v>367</v>
      </c>
    </row>
    <row r="47" spans="1:13" ht="56.25">
      <c r="A47" s="60" t="s">
        <v>360</v>
      </c>
      <c r="B47" s="37">
        <v>20103</v>
      </c>
      <c r="C47" s="62" t="s">
        <v>50</v>
      </c>
      <c r="D47" s="62">
        <v>101150</v>
      </c>
      <c r="E47" s="83">
        <v>51282916</v>
      </c>
      <c r="F47" s="65">
        <v>92085376</v>
      </c>
      <c r="G47" s="79" t="s">
        <v>451</v>
      </c>
      <c r="H47" s="64" t="s">
        <v>384</v>
      </c>
      <c r="I47" s="91">
        <v>2</v>
      </c>
      <c r="J47" s="92">
        <v>17823</v>
      </c>
      <c r="K47" s="67">
        <f t="shared" si="0"/>
        <v>35646</v>
      </c>
      <c r="L47" s="18" t="s">
        <v>366</v>
      </c>
      <c r="M47" s="68" t="s">
        <v>367</v>
      </c>
    </row>
    <row r="48" spans="1:13" ht="33.75">
      <c r="A48" s="60" t="s">
        <v>360</v>
      </c>
      <c r="B48" s="37">
        <v>20103</v>
      </c>
      <c r="C48" s="62" t="s">
        <v>52</v>
      </c>
      <c r="D48" s="62" t="s">
        <v>57</v>
      </c>
      <c r="E48" s="83">
        <v>42132205</v>
      </c>
      <c r="F48" s="65">
        <v>90028352</v>
      </c>
      <c r="G48" s="61" t="s">
        <v>452</v>
      </c>
      <c r="H48" s="64" t="s">
        <v>370</v>
      </c>
      <c r="I48" s="91">
        <v>20</v>
      </c>
      <c r="J48" s="92">
        <v>273</v>
      </c>
      <c r="K48" s="67">
        <f t="shared" si="0"/>
        <v>5460</v>
      </c>
      <c r="L48" s="18" t="s">
        <v>366</v>
      </c>
      <c r="M48" s="68" t="s">
        <v>367</v>
      </c>
    </row>
    <row r="49" spans="1:13" ht="33.75">
      <c r="A49" s="60" t="s">
        <v>360</v>
      </c>
      <c r="B49" s="37">
        <v>20104</v>
      </c>
      <c r="C49" s="62">
        <v>220</v>
      </c>
      <c r="D49" s="62" t="s">
        <v>56</v>
      </c>
      <c r="E49" s="63" t="s">
        <v>453</v>
      </c>
      <c r="F49" s="63" t="s">
        <v>454</v>
      </c>
      <c r="G49" s="60" t="s">
        <v>455</v>
      </c>
      <c r="H49" s="64" t="s">
        <v>393</v>
      </c>
      <c r="I49" s="91">
        <v>170</v>
      </c>
      <c r="J49" s="92">
        <v>2924</v>
      </c>
      <c r="K49" s="67">
        <f t="shared" si="0"/>
        <v>497080</v>
      </c>
      <c r="L49" s="18" t="s">
        <v>366</v>
      </c>
      <c r="M49" s="68" t="s">
        <v>367</v>
      </c>
    </row>
    <row r="50" spans="1:13" ht="33.75">
      <c r="A50" s="60" t="s">
        <v>360</v>
      </c>
      <c r="B50" s="37">
        <v>20104</v>
      </c>
      <c r="C50" s="62" t="s">
        <v>44</v>
      </c>
      <c r="D50" s="62" t="s">
        <v>43</v>
      </c>
      <c r="E50" s="63" t="s">
        <v>456</v>
      </c>
      <c r="F50" s="63" t="s">
        <v>457</v>
      </c>
      <c r="G50" s="60" t="s">
        <v>458</v>
      </c>
      <c r="H50" s="64" t="s">
        <v>393</v>
      </c>
      <c r="I50" s="94">
        <v>34</v>
      </c>
      <c r="J50" s="95">
        <v>1433</v>
      </c>
      <c r="K50" s="67">
        <f t="shared" si="0"/>
        <v>48722</v>
      </c>
      <c r="L50" s="18" t="s">
        <v>366</v>
      </c>
      <c r="M50" s="68" t="s">
        <v>367</v>
      </c>
    </row>
    <row r="51" spans="1:13" ht="33.75">
      <c r="A51" s="60" t="s">
        <v>360</v>
      </c>
      <c r="B51" s="37">
        <v>20199</v>
      </c>
      <c r="C51" s="62">
        <v>900</v>
      </c>
      <c r="D51" s="62" t="s">
        <v>459</v>
      </c>
      <c r="E51" s="65">
        <v>10171599</v>
      </c>
      <c r="F51" s="42">
        <v>92015294</v>
      </c>
      <c r="G51" s="15" t="s">
        <v>460</v>
      </c>
      <c r="H51" s="64" t="s">
        <v>461</v>
      </c>
      <c r="I51" s="91">
        <v>5580</v>
      </c>
      <c r="J51" s="92">
        <v>54</v>
      </c>
      <c r="K51" s="67">
        <f t="shared" si="0"/>
        <v>301320</v>
      </c>
      <c r="L51" s="18" t="s">
        <v>366</v>
      </c>
      <c r="M51" s="68" t="s">
        <v>367</v>
      </c>
    </row>
    <row r="52" spans="1:13" ht="33.75">
      <c r="A52" s="60" t="s">
        <v>360</v>
      </c>
      <c r="B52" s="37">
        <v>20199</v>
      </c>
      <c r="C52" s="62" t="s">
        <v>28</v>
      </c>
      <c r="D52" s="62" t="s">
        <v>43</v>
      </c>
      <c r="E52" s="65">
        <v>10171702</v>
      </c>
      <c r="F52" s="65">
        <v>92029074</v>
      </c>
      <c r="G52" s="61" t="s">
        <v>462</v>
      </c>
      <c r="H52" s="64" t="s">
        <v>379</v>
      </c>
      <c r="I52" s="91">
        <v>2</v>
      </c>
      <c r="J52" s="90">
        <v>20726</v>
      </c>
      <c r="K52" s="67">
        <f t="shared" si="0"/>
        <v>41452</v>
      </c>
      <c r="L52" s="18" t="s">
        <v>366</v>
      </c>
      <c r="M52" s="96" t="s">
        <v>367</v>
      </c>
    </row>
    <row r="53" spans="1:13" ht="33.75">
      <c r="A53" s="60" t="s">
        <v>360</v>
      </c>
      <c r="B53" s="37">
        <v>20199</v>
      </c>
      <c r="C53" s="62" t="s">
        <v>28</v>
      </c>
      <c r="D53" s="62" t="s">
        <v>463</v>
      </c>
      <c r="E53" s="65">
        <v>10171702</v>
      </c>
      <c r="F53" s="65">
        <v>92015111</v>
      </c>
      <c r="G53" s="97" t="s">
        <v>464</v>
      </c>
      <c r="H53" s="64" t="s">
        <v>384</v>
      </c>
      <c r="I53" s="91">
        <v>4</v>
      </c>
      <c r="J53" s="90">
        <v>31421</v>
      </c>
      <c r="K53" s="67">
        <f t="shared" si="0"/>
        <v>125684</v>
      </c>
      <c r="L53" s="18" t="s">
        <v>366</v>
      </c>
      <c r="M53" s="96" t="s">
        <v>367</v>
      </c>
    </row>
    <row r="54" spans="1:13" ht="45">
      <c r="A54" s="60" t="s">
        <v>360</v>
      </c>
      <c r="B54" s="37">
        <v>20199</v>
      </c>
      <c r="C54" s="62" t="s">
        <v>28</v>
      </c>
      <c r="D54" s="62" t="s">
        <v>124</v>
      </c>
      <c r="E54" s="65">
        <v>10171702</v>
      </c>
      <c r="F54" s="65">
        <v>92015117</v>
      </c>
      <c r="G54" s="98" t="s">
        <v>465</v>
      </c>
      <c r="H54" s="64" t="s">
        <v>379</v>
      </c>
      <c r="I54" s="91">
        <v>6</v>
      </c>
      <c r="J54" s="90">
        <v>5305</v>
      </c>
      <c r="K54" s="67">
        <f t="shared" si="0"/>
        <v>31830</v>
      </c>
      <c r="L54" s="18" t="s">
        <v>366</v>
      </c>
      <c r="M54" s="96" t="s">
        <v>367</v>
      </c>
    </row>
    <row r="55" spans="1:13" ht="56.25">
      <c r="A55" s="60" t="s">
        <v>360</v>
      </c>
      <c r="B55" s="37">
        <v>20199</v>
      </c>
      <c r="C55" s="62" t="s">
        <v>28</v>
      </c>
      <c r="D55" s="62" t="s">
        <v>43</v>
      </c>
      <c r="E55" s="65">
        <v>10171702</v>
      </c>
      <c r="F55" s="42">
        <v>92079038</v>
      </c>
      <c r="G55" s="79" t="s">
        <v>466</v>
      </c>
      <c r="H55" s="64" t="s">
        <v>467</v>
      </c>
      <c r="I55" s="81">
        <v>8</v>
      </c>
      <c r="J55" s="90">
        <v>4635</v>
      </c>
      <c r="K55" s="67">
        <f t="shared" si="0"/>
        <v>37080</v>
      </c>
      <c r="L55" s="18" t="s">
        <v>366</v>
      </c>
      <c r="M55" s="68" t="s">
        <v>367</v>
      </c>
    </row>
    <row r="56" spans="1:13" ht="45">
      <c r="A56" s="60" t="s">
        <v>360</v>
      </c>
      <c r="B56" s="37">
        <v>20199</v>
      </c>
      <c r="C56" s="62" t="s">
        <v>28</v>
      </c>
      <c r="D56" s="62" t="s">
        <v>43</v>
      </c>
      <c r="E56" s="65">
        <v>10171702</v>
      </c>
      <c r="F56" s="65">
        <v>92080176</v>
      </c>
      <c r="G56" s="99" t="s">
        <v>468</v>
      </c>
      <c r="H56" s="64" t="s">
        <v>467</v>
      </c>
      <c r="I56" s="81">
        <v>11</v>
      </c>
      <c r="J56" s="90">
        <v>5791</v>
      </c>
      <c r="K56" s="67">
        <f>J56*I56</f>
        <v>63701</v>
      </c>
      <c r="L56" s="18" t="s">
        <v>366</v>
      </c>
      <c r="M56" s="68" t="s">
        <v>367</v>
      </c>
    </row>
    <row r="57" spans="1:13" ht="45">
      <c r="A57" s="60" t="s">
        <v>360</v>
      </c>
      <c r="B57" s="37">
        <v>20199</v>
      </c>
      <c r="C57" s="62" t="s">
        <v>28</v>
      </c>
      <c r="D57" s="62" t="s">
        <v>43</v>
      </c>
      <c r="E57" s="65">
        <v>10171702</v>
      </c>
      <c r="F57" s="65">
        <v>92079028</v>
      </c>
      <c r="G57" s="99" t="s">
        <v>469</v>
      </c>
      <c r="H57" s="64" t="s">
        <v>467</v>
      </c>
      <c r="I57" s="81">
        <v>2</v>
      </c>
      <c r="J57" s="90">
        <v>3530</v>
      </c>
      <c r="K57" s="67">
        <f>J57*I57</f>
        <v>7060</v>
      </c>
      <c r="L57" s="18" t="s">
        <v>366</v>
      </c>
      <c r="M57" s="68" t="s">
        <v>367</v>
      </c>
    </row>
    <row r="58" spans="1:13" ht="56.25">
      <c r="A58" s="60" t="s">
        <v>360</v>
      </c>
      <c r="B58" s="37">
        <v>20199</v>
      </c>
      <c r="C58" s="62" t="s">
        <v>28</v>
      </c>
      <c r="D58" s="62" t="s">
        <v>470</v>
      </c>
      <c r="E58" s="65">
        <v>10171702</v>
      </c>
      <c r="F58" s="65">
        <v>92079619</v>
      </c>
      <c r="G58" s="99" t="s">
        <v>471</v>
      </c>
      <c r="H58" s="64" t="s">
        <v>379</v>
      </c>
      <c r="I58" s="81">
        <v>13</v>
      </c>
      <c r="J58" s="90">
        <v>25992</v>
      </c>
      <c r="K58" s="67">
        <f t="shared" si="0"/>
        <v>337896</v>
      </c>
      <c r="L58" s="18" t="s">
        <v>366</v>
      </c>
      <c r="M58" s="68" t="s">
        <v>367</v>
      </c>
    </row>
    <row r="59" spans="1:13" ht="45">
      <c r="A59" s="60" t="s">
        <v>360</v>
      </c>
      <c r="B59" s="37">
        <v>20199</v>
      </c>
      <c r="C59" s="62" t="s">
        <v>28</v>
      </c>
      <c r="D59" s="62" t="s">
        <v>46</v>
      </c>
      <c r="E59" s="65">
        <v>10171702</v>
      </c>
      <c r="F59" s="65">
        <v>92080178</v>
      </c>
      <c r="G59" s="99" t="s">
        <v>472</v>
      </c>
      <c r="H59" s="64" t="s">
        <v>379</v>
      </c>
      <c r="I59" s="81">
        <v>27</v>
      </c>
      <c r="J59" s="90">
        <v>7739</v>
      </c>
      <c r="K59" s="67">
        <f t="shared" si="0"/>
        <v>208953</v>
      </c>
      <c r="L59" s="18" t="s">
        <v>366</v>
      </c>
      <c r="M59" s="68" t="s">
        <v>367</v>
      </c>
    </row>
    <row r="60" spans="1:13" ht="33.75">
      <c r="A60" s="60" t="s">
        <v>360</v>
      </c>
      <c r="B60" s="37">
        <v>20199</v>
      </c>
      <c r="C60" s="62" t="s">
        <v>28</v>
      </c>
      <c r="D60" s="62" t="s">
        <v>30</v>
      </c>
      <c r="E60" s="65">
        <v>10171702</v>
      </c>
      <c r="F60" s="65">
        <v>92053762</v>
      </c>
      <c r="G60" s="99" t="s">
        <v>473</v>
      </c>
      <c r="H60" s="64" t="s">
        <v>393</v>
      </c>
      <c r="I60" s="81">
        <v>28</v>
      </c>
      <c r="J60" s="90">
        <v>4817</v>
      </c>
      <c r="K60" s="67">
        <f>J60*I60</f>
        <v>134876</v>
      </c>
      <c r="L60" s="18" t="s">
        <v>366</v>
      </c>
      <c r="M60" s="68" t="s">
        <v>367</v>
      </c>
    </row>
    <row r="61" spans="1:13" ht="78.75">
      <c r="A61" s="60" t="s">
        <v>360</v>
      </c>
      <c r="B61" s="37">
        <v>20199</v>
      </c>
      <c r="C61" s="62" t="s">
        <v>28</v>
      </c>
      <c r="D61" s="62" t="s">
        <v>474</v>
      </c>
      <c r="E61" s="65">
        <v>10171702</v>
      </c>
      <c r="F61" s="65">
        <v>92080180</v>
      </c>
      <c r="G61" s="99" t="s">
        <v>475</v>
      </c>
      <c r="H61" s="64" t="s">
        <v>379</v>
      </c>
      <c r="I61" s="100">
        <v>16</v>
      </c>
      <c r="J61" s="90">
        <v>38716</v>
      </c>
      <c r="K61" s="67">
        <f>I61*J61</f>
        <v>619456</v>
      </c>
      <c r="L61" s="18" t="s">
        <v>366</v>
      </c>
      <c r="M61" s="68" t="s">
        <v>367</v>
      </c>
    </row>
    <row r="62" spans="1:13" ht="33.75">
      <c r="A62" s="60" t="s">
        <v>360</v>
      </c>
      <c r="B62" s="37">
        <v>20199</v>
      </c>
      <c r="C62" s="62" t="s">
        <v>28</v>
      </c>
      <c r="D62" s="62" t="s">
        <v>476</v>
      </c>
      <c r="E62" s="65">
        <v>10171702</v>
      </c>
      <c r="F62" s="65">
        <v>92015251</v>
      </c>
      <c r="G62" s="99" t="s">
        <v>477</v>
      </c>
      <c r="H62" s="64" t="s">
        <v>379</v>
      </c>
      <c r="I62" s="100">
        <v>45</v>
      </c>
      <c r="J62" s="90">
        <v>6896</v>
      </c>
      <c r="K62" s="67">
        <f>I62*J62</f>
        <v>310320</v>
      </c>
      <c r="L62" s="18" t="s">
        <v>366</v>
      </c>
      <c r="M62" s="68" t="s">
        <v>367</v>
      </c>
    </row>
    <row r="63" spans="1:13" ht="45">
      <c r="A63" s="60" t="s">
        <v>360</v>
      </c>
      <c r="B63" s="37">
        <v>20199</v>
      </c>
      <c r="C63" s="62" t="s">
        <v>28</v>
      </c>
      <c r="D63" s="62" t="s">
        <v>85</v>
      </c>
      <c r="E63" s="65">
        <v>10171702</v>
      </c>
      <c r="F63" s="65">
        <v>92079028</v>
      </c>
      <c r="G63" s="99" t="s">
        <v>478</v>
      </c>
      <c r="H63" s="64" t="s">
        <v>379</v>
      </c>
      <c r="I63" s="100">
        <v>26</v>
      </c>
      <c r="J63" s="90">
        <v>8169</v>
      </c>
      <c r="K63" s="67">
        <f>I63*J63</f>
        <v>212394</v>
      </c>
      <c r="L63" s="18" t="s">
        <v>366</v>
      </c>
      <c r="M63" s="68" t="s">
        <v>367</v>
      </c>
    </row>
    <row r="64" spans="1:13" ht="67.5">
      <c r="A64" s="60" t="s">
        <v>360</v>
      </c>
      <c r="B64" s="37">
        <v>20199</v>
      </c>
      <c r="C64" s="62" t="s">
        <v>28</v>
      </c>
      <c r="D64" s="62" t="s">
        <v>43</v>
      </c>
      <c r="E64" s="65">
        <v>10171702</v>
      </c>
      <c r="F64" s="65">
        <v>92077784</v>
      </c>
      <c r="G64" s="61" t="s">
        <v>479</v>
      </c>
      <c r="H64" s="64" t="s">
        <v>379</v>
      </c>
      <c r="I64" s="81">
        <v>49</v>
      </c>
      <c r="J64" s="90">
        <v>5917</v>
      </c>
      <c r="K64" s="67">
        <f aca="true" t="shared" si="1" ref="K64:K89">J64*I64</f>
        <v>289933</v>
      </c>
      <c r="L64" s="18" t="s">
        <v>366</v>
      </c>
      <c r="M64" s="68" t="s">
        <v>367</v>
      </c>
    </row>
    <row r="65" spans="1:13" ht="56.25">
      <c r="A65" s="60" t="s">
        <v>360</v>
      </c>
      <c r="B65" s="37">
        <v>20199</v>
      </c>
      <c r="C65" s="62" t="s">
        <v>28</v>
      </c>
      <c r="D65" s="62" t="s">
        <v>43</v>
      </c>
      <c r="E65" s="65">
        <v>10171702</v>
      </c>
      <c r="F65" s="65">
        <v>92079027</v>
      </c>
      <c r="G65" s="101" t="s">
        <v>480</v>
      </c>
      <c r="H65" s="64" t="s">
        <v>384</v>
      </c>
      <c r="I65" s="81">
        <v>16</v>
      </c>
      <c r="J65" s="90">
        <v>21636</v>
      </c>
      <c r="K65" s="67">
        <f t="shared" si="1"/>
        <v>346176</v>
      </c>
      <c r="L65" s="18" t="s">
        <v>366</v>
      </c>
      <c r="M65" s="68" t="s">
        <v>367</v>
      </c>
    </row>
    <row r="66" spans="1:13" ht="33.75">
      <c r="A66" s="60" t="s">
        <v>360</v>
      </c>
      <c r="B66" s="37">
        <v>20199</v>
      </c>
      <c r="C66" s="70" t="s">
        <v>28</v>
      </c>
      <c r="D66" s="62" t="s">
        <v>43</v>
      </c>
      <c r="E66" s="65">
        <v>10171702</v>
      </c>
      <c r="F66" s="65">
        <v>92015245</v>
      </c>
      <c r="G66" s="99" t="s">
        <v>481</v>
      </c>
      <c r="H66" s="64" t="s">
        <v>379</v>
      </c>
      <c r="I66" s="81">
        <v>31</v>
      </c>
      <c r="J66" s="90">
        <v>5034</v>
      </c>
      <c r="K66" s="67">
        <f t="shared" si="1"/>
        <v>156054</v>
      </c>
      <c r="L66" s="18" t="s">
        <v>366</v>
      </c>
      <c r="M66" s="68" t="s">
        <v>367</v>
      </c>
    </row>
    <row r="67" spans="1:13" ht="33.75">
      <c r="A67" s="60" t="s">
        <v>360</v>
      </c>
      <c r="B67" s="37">
        <v>20199</v>
      </c>
      <c r="C67" s="70" t="s">
        <v>38</v>
      </c>
      <c r="D67" s="62" t="s">
        <v>385</v>
      </c>
      <c r="E67" s="65">
        <v>10711502</v>
      </c>
      <c r="F67" s="42">
        <v>92080003</v>
      </c>
      <c r="G67" s="99" t="s">
        <v>482</v>
      </c>
      <c r="H67" s="64" t="s">
        <v>384</v>
      </c>
      <c r="I67" s="81">
        <v>12</v>
      </c>
      <c r="J67" s="90">
        <v>7138</v>
      </c>
      <c r="K67" s="67">
        <f t="shared" si="1"/>
        <v>85656</v>
      </c>
      <c r="L67" s="18" t="s">
        <v>366</v>
      </c>
      <c r="M67" s="68" t="s">
        <v>367</v>
      </c>
    </row>
    <row r="68" spans="1:13" ht="56.25">
      <c r="A68" s="60" t="s">
        <v>360</v>
      </c>
      <c r="B68" s="37">
        <v>20199</v>
      </c>
      <c r="C68" s="62" t="s">
        <v>28</v>
      </c>
      <c r="D68" s="62" t="s">
        <v>43</v>
      </c>
      <c r="E68" s="65">
        <v>10171702</v>
      </c>
      <c r="F68" s="65">
        <v>92080138</v>
      </c>
      <c r="G68" s="99" t="s">
        <v>483</v>
      </c>
      <c r="H68" s="64" t="s">
        <v>379</v>
      </c>
      <c r="I68" s="81">
        <v>7</v>
      </c>
      <c r="J68" s="90">
        <v>5864</v>
      </c>
      <c r="K68" s="67">
        <f t="shared" si="1"/>
        <v>41048</v>
      </c>
      <c r="L68" s="18" t="s">
        <v>366</v>
      </c>
      <c r="M68" s="68" t="s">
        <v>367</v>
      </c>
    </row>
    <row r="69" spans="1:13" ht="33.75">
      <c r="A69" s="60" t="s">
        <v>360</v>
      </c>
      <c r="B69" s="61">
        <v>20199</v>
      </c>
      <c r="C69" s="70" t="s">
        <v>484</v>
      </c>
      <c r="D69" s="70" t="s">
        <v>200</v>
      </c>
      <c r="E69" s="65">
        <v>10171699</v>
      </c>
      <c r="F69" s="65">
        <v>92029070</v>
      </c>
      <c r="G69" s="99" t="s">
        <v>485</v>
      </c>
      <c r="H69" s="64" t="s">
        <v>413</v>
      </c>
      <c r="I69" s="81">
        <v>43</v>
      </c>
      <c r="J69" s="90">
        <v>2449</v>
      </c>
      <c r="K69" s="67">
        <f>J69*I69</f>
        <v>105307</v>
      </c>
      <c r="L69" s="18" t="s">
        <v>366</v>
      </c>
      <c r="M69" s="68" t="s">
        <v>367</v>
      </c>
    </row>
    <row r="70" spans="1:13" ht="45">
      <c r="A70" s="60" t="s">
        <v>360</v>
      </c>
      <c r="B70" s="37">
        <v>20199</v>
      </c>
      <c r="C70" s="62" t="s">
        <v>28</v>
      </c>
      <c r="D70" s="62" t="s">
        <v>43</v>
      </c>
      <c r="E70" s="65">
        <v>10171702</v>
      </c>
      <c r="F70" s="65">
        <v>92080175</v>
      </c>
      <c r="G70" s="99" t="s">
        <v>486</v>
      </c>
      <c r="H70" s="64" t="s">
        <v>379</v>
      </c>
      <c r="I70" s="81">
        <v>8</v>
      </c>
      <c r="J70" s="90">
        <v>24619</v>
      </c>
      <c r="K70" s="67">
        <f t="shared" si="1"/>
        <v>196952</v>
      </c>
      <c r="L70" s="18" t="s">
        <v>366</v>
      </c>
      <c r="M70" s="68" t="s">
        <v>367</v>
      </c>
    </row>
    <row r="71" spans="1:13" ht="33.75">
      <c r="A71" s="60" t="s">
        <v>360</v>
      </c>
      <c r="B71" s="37">
        <v>20199</v>
      </c>
      <c r="C71" s="62" t="s">
        <v>487</v>
      </c>
      <c r="D71" s="62" t="s">
        <v>488</v>
      </c>
      <c r="E71" s="63" t="s">
        <v>489</v>
      </c>
      <c r="F71" s="63" t="s">
        <v>490</v>
      </c>
      <c r="G71" s="60" t="s">
        <v>491</v>
      </c>
      <c r="H71" s="64" t="s">
        <v>492</v>
      </c>
      <c r="I71" s="81">
        <v>5000</v>
      </c>
      <c r="J71" s="90">
        <v>85</v>
      </c>
      <c r="K71" s="67">
        <f t="shared" si="1"/>
        <v>425000</v>
      </c>
      <c r="L71" s="18" t="s">
        <v>366</v>
      </c>
      <c r="M71" s="68" t="s">
        <v>367</v>
      </c>
    </row>
    <row r="72" spans="1:13" ht="45">
      <c r="A72" s="60" t="s">
        <v>360</v>
      </c>
      <c r="B72" s="37">
        <v>20199</v>
      </c>
      <c r="C72" s="62" t="s">
        <v>39</v>
      </c>
      <c r="D72" s="62" t="s">
        <v>493</v>
      </c>
      <c r="E72" s="65">
        <v>10171701</v>
      </c>
      <c r="F72" s="65">
        <v>92080249</v>
      </c>
      <c r="G72" s="15" t="s">
        <v>494</v>
      </c>
      <c r="H72" s="64" t="s">
        <v>438</v>
      </c>
      <c r="I72" s="81"/>
      <c r="J72" s="90">
        <v>14465</v>
      </c>
      <c r="K72" s="67">
        <f>J72*I72</f>
        <v>0</v>
      </c>
      <c r="L72" s="18" t="s">
        <v>366</v>
      </c>
      <c r="M72" s="68" t="s">
        <v>367</v>
      </c>
    </row>
    <row r="73" spans="1:13" ht="67.5">
      <c r="A73" s="60" t="s">
        <v>360</v>
      </c>
      <c r="B73" s="37">
        <v>20199</v>
      </c>
      <c r="C73" s="62" t="s">
        <v>39</v>
      </c>
      <c r="D73" s="62" t="s">
        <v>493</v>
      </c>
      <c r="E73" s="65">
        <v>10171701</v>
      </c>
      <c r="F73" s="65">
        <v>92079989</v>
      </c>
      <c r="G73" s="15" t="s">
        <v>495</v>
      </c>
      <c r="H73" s="64" t="s">
        <v>438</v>
      </c>
      <c r="I73" s="81">
        <v>6</v>
      </c>
      <c r="J73" s="90">
        <v>13909</v>
      </c>
      <c r="K73" s="67">
        <f t="shared" si="1"/>
        <v>83454</v>
      </c>
      <c r="L73" s="18" t="s">
        <v>366</v>
      </c>
      <c r="M73" s="68" t="s">
        <v>367</v>
      </c>
    </row>
    <row r="74" spans="1:13" ht="56.25">
      <c r="A74" s="60" t="s">
        <v>360</v>
      </c>
      <c r="B74" s="37">
        <v>20200</v>
      </c>
      <c r="C74" s="62" t="s">
        <v>39</v>
      </c>
      <c r="D74" s="62" t="s">
        <v>43</v>
      </c>
      <c r="E74" s="65">
        <v>10171701</v>
      </c>
      <c r="F74" s="65">
        <v>92079990</v>
      </c>
      <c r="G74" s="79" t="s">
        <v>905</v>
      </c>
      <c r="H74" s="64" t="s">
        <v>384</v>
      </c>
      <c r="I74" s="81">
        <v>8</v>
      </c>
      <c r="J74" s="90">
        <v>5782</v>
      </c>
      <c r="K74" s="67">
        <f t="shared" si="1"/>
        <v>46256</v>
      </c>
      <c r="L74" s="18" t="s">
        <v>366</v>
      </c>
      <c r="M74" s="68" t="s">
        <v>367</v>
      </c>
    </row>
    <row r="75" spans="1:13" ht="45">
      <c r="A75" s="60" t="s">
        <v>360</v>
      </c>
      <c r="B75" s="37">
        <v>20201</v>
      </c>
      <c r="C75" s="62" t="s">
        <v>39</v>
      </c>
      <c r="D75" s="62" t="s">
        <v>43</v>
      </c>
      <c r="E75" s="65">
        <v>10171701</v>
      </c>
      <c r="F75" s="65">
        <v>92080181</v>
      </c>
      <c r="G75" s="15" t="s">
        <v>496</v>
      </c>
      <c r="H75" s="64" t="s">
        <v>379</v>
      </c>
      <c r="I75" s="81">
        <v>8</v>
      </c>
      <c r="J75" s="90">
        <v>11523</v>
      </c>
      <c r="K75" s="67">
        <f t="shared" si="1"/>
        <v>92184</v>
      </c>
      <c r="L75" s="18" t="s">
        <v>366</v>
      </c>
      <c r="M75" s="68" t="s">
        <v>367</v>
      </c>
    </row>
    <row r="76" spans="1:13" ht="33.75">
      <c r="A76" s="60" t="s">
        <v>360</v>
      </c>
      <c r="B76" s="37">
        <v>20199</v>
      </c>
      <c r="C76" s="62" t="s">
        <v>39</v>
      </c>
      <c r="D76" s="62" t="s">
        <v>493</v>
      </c>
      <c r="E76" s="65">
        <v>10171701</v>
      </c>
      <c r="F76" s="65">
        <v>92051361</v>
      </c>
      <c r="G76" s="99" t="s">
        <v>497</v>
      </c>
      <c r="H76" s="64" t="s">
        <v>393</v>
      </c>
      <c r="I76" s="81">
        <v>65</v>
      </c>
      <c r="J76" s="90">
        <v>4587</v>
      </c>
      <c r="K76" s="67">
        <f t="shared" si="1"/>
        <v>298155</v>
      </c>
      <c r="L76" s="18" t="s">
        <v>366</v>
      </c>
      <c r="M76" s="68" t="s">
        <v>367</v>
      </c>
    </row>
    <row r="77" spans="1:13" ht="33.75">
      <c r="A77" s="60" t="s">
        <v>360</v>
      </c>
      <c r="B77" s="37">
        <v>20199</v>
      </c>
      <c r="C77" s="62" t="s">
        <v>39</v>
      </c>
      <c r="D77" s="62" t="s">
        <v>46</v>
      </c>
      <c r="E77" s="65">
        <v>10171701</v>
      </c>
      <c r="F77" s="65">
        <v>92028981</v>
      </c>
      <c r="G77" s="15" t="s">
        <v>498</v>
      </c>
      <c r="H77" s="64" t="s">
        <v>384</v>
      </c>
      <c r="I77" s="81">
        <v>4</v>
      </c>
      <c r="J77" s="90">
        <v>7580</v>
      </c>
      <c r="K77" s="67">
        <f t="shared" si="1"/>
        <v>30320</v>
      </c>
      <c r="L77" s="18" t="s">
        <v>366</v>
      </c>
      <c r="M77" s="68" t="s">
        <v>367</v>
      </c>
    </row>
    <row r="78" spans="1:13" ht="33.75">
      <c r="A78" s="60" t="s">
        <v>360</v>
      </c>
      <c r="B78" s="37">
        <v>20199</v>
      </c>
      <c r="C78" s="62" t="s">
        <v>39</v>
      </c>
      <c r="D78" s="62" t="s">
        <v>499</v>
      </c>
      <c r="E78" s="65">
        <v>10171701</v>
      </c>
      <c r="F78" s="65">
        <v>92028982</v>
      </c>
      <c r="G78" s="99" t="s">
        <v>500</v>
      </c>
      <c r="H78" s="64" t="s">
        <v>384</v>
      </c>
      <c r="I78" s="81">
        <v>158</v>
      </c>
      <c r="J78" s="90">
        <v>2513</v>
      </c>
      <c r="K78" s="67">
        <f t="shared" si="1"/>
        <v>397054</v>
      </c>
      <c r="L78" s="18" t="s">
        <v>366</v>
      </c>
      <c r="M78" s="68" t="s">
        <v>367</v>
      </c>
    </row>
    <row r="79" spans="1:13" ht="33.75">
      <c r="A79" s="60" t="s">
        <v>360</v>
      </c>
      <c r="B79" s="37">
        <v>20199</v>
      </c>
      <c r="C79" s="62" t="s">
        <v>39</v>
      </c>
      <c r="D79" s="62" t="s">
        <v>501</v>
      </c>
      <c r="E79" s="65">
        <v>10171701</v>
      </c>
      <c r="F79" s="65">
        <v>92015256</v>
      </c>
      <c r="G79" s="79" t="s">
        <v>502</v>
      </c>
      <c r="H79" s="64" t="s">
        <v>384</v>
      </c>
      <c r="I79" s="81">
        <v>126</v>
      </c>
      <c r="J79" s="90">
        <v>2183</v>
      </c>
      <c r="K79" s="67">
        <f t="shared" si="1"/>
        <v>275058</v>
      </c>
      <c r="L79" s="18" t="s">
        <v>366</v>
      </c>
      <c r="M79" s="68" t="s">
        <v>367</v>
      </c>
    </row>
    <row r="80" spans="1:13" ht="56.25">
      <c r="A80" s="60" t="s">
        <v>360</v>
      </c>
      <c r="B80" s="37">
        <v>20199</v>
      </c>
      <c r="C80" s="62" t="s">
        <v>39</v>
      </c>
      <c r="D80" s="62" t="s">
        <v>503</v>
      </c>
      <c r="E80" s="65">
        <v>10171701</v>
      </c>
      <c r="F80" s="65">
        <v>92079992</v>
      </c>
      <c r="G80" s="79" t="s">
        <v>504</v>
      </c>
      <c r="H80" s="64" t="s">
        <v>384</v>
      </c>
      <c r="I80" s="81">
        <v>26</v>
      </c>
      <c r="J80" s="90">
        <v>13569</v>
      </c>
      <c r="K80" s="67">
        <f>J80*I80</f>
        <v>352794</v>
      </c>
      <c r="L80" s="18" t="s">
        <v>366</v>
      </c>
      <c r="M80" s="68" t="s">
        <v>367</v>
      </c>
    </row>
    <row r="81" spans="1:13" ht="33.75">
      <c r="A81" s="60" t="s">
        <v>360</v>
      </c>
      <c r="B81" s="37">
        <v>20199</v>
      </c>
      <c r="C81" s="62" t="s">
        <v>51</v>
      </c>
      <c r="D81" s="62" t="s">
        <v>505</v>
      </c>
      <c r="E81" s="65">
        <v>10171605</v>
      </c>
      <c r="F81" s="65">
        <v>92077050</v>
      </c>
      <c r="G81" s="99" t="s">
        <v>506</v>
      </c>
      <c r="H81" s="64" t="s">
        <v>379</v>
      </c>
      <c r="I81" s="81">
        <v>8865</v>
      </c>
      <c r="J81" s="90">
        <v>266</v>
      </c>
      <c r="K81" s="67">
        <f>J81*I81</f>
        <v>2358090</v>
      </c>
      <c r="L81" s="18" t="s">
        <v>366</v>
      </c>
      <c r="M81" s="68" t="s">
        <v>367</v>
      </c>
    </row>
    <row r="82" spans="1:13" ht="56.25">
      <c r="A82" s="60" t="s">
        <v>360</v>
      </c>
      <c r="B82" s="37">
        <v>20199</v>
      </c>
      <c r="C82" s="62" t="s">
        <v>51</v>
      </c>
      <c r="D82" s="62" t="s">
        <v>507</v>
      </c>
      <c r="E82" s="65">
        <v>10171605</v>
      </c>
      <c r="F82" s="65">
        <v>92079571</v>
      </c>
      <c r="G82" s="99" t="s">
        <v>508</v>
      </c>
      <c r="H82" s="64" t="s">
        <v>393</v>
      </c>
      <c r="I82" s="81">
        <v>110</v>
      </c>
      <c r="J82" s="90">
        <v>4808</v>
      </c>
      <c r="K82" s="67">
        <f>J82*I82</f>
        <v>528880</v>
      </c>
      <c r="L82" s="18" t="s">
        <v>366</v>
      </c>
      <c r="M82" s="68" t="s">
        <v>367</v>
      </c>
    </row>
    <row r="83" spans="1:13" ht="45">
      <c r="A83" s="60" t="s">
        <v>360</v>
      </c>
      <c r="B83" s="37">
        <v>20199</v>
      </c>
      <c r="C83" s="62" t="s">
        <v>51</v>
      </c>
      <c r="D83" s="70" t="s">
        <v>509</v>
      </c>
      <c r="E83" s="65">
        <v>10171599</v>
      </c>
      <c r="F83" s="65">
        <v>92015287</v>
      </c>
      <c r="G83" s="99" t="s">
        <v>510</v>
      </c>
      <c r="H83" s="64" t="s">
        <v>379</v>
      </c>
      <c r="I83" s="81">
        <v>5220</v>
      </c>
      <c r="J83" s="90">
        <v>318</v>
      </c>
      <c r="K83" s="67">
        <f>J83*I83</f>
        <v>1659960</v>
      </c>
      <c r="L83" s="18" t="s">
        <v>366</v>
      </c>
      <c r="M83" s="68" t="s">
        <v>367</v>
      </c>
    </row>
    <row r="84" spans="1:13" ht="45">
      <c r="A84" s="60" t="s">
        <v>360</v>
      </c>
      <c r="B84" s="37">
        <v>20199</v>
      </c>
      <c r="C84" s="62" t="s">
        <v>51</v>
      </c>
      <c r="D84" s="70" t="s">
        <v>85</v>
      </c>
      <c r="E84" s="77" t="s">
        <v>511</v>
      </c>
      <c r="F84" s="77" t="s">
        <v>512</v>
      </c>
      <c r="G84" s="78" t="s">
        <v>513</v>
      </c>
      <c r="H84" s="64" t="s">
        <v>384</v>
      </c>
      <c r="I84" s="81">
        <v>11</v>
      </c>
      <c r="J84" s="90">
        <v>7248</v>
      </c>
      <c r="K84" s="67">
        <f>J84*I84</f>
        <v>79728</v>
      </c>
      <c r="L84" s="18" t="s">
        <v>366</v>
      </c>
      <c r="M84" s="68" t="s">
        <v>367</v>
      </c>
    </row>
    <row r="85" spans="1:13" ht="33.75">
      <c r="A85" s="60" t="s">
        <v>360</v>
      </c>
      <c r="B85" s="37">
        <v>20199</v>
      </c>
      <c r="C85" s="62" t="s">
        <v>51</v>
      </c>
      <c r="D85" s="62" t="s">
        <v>514</v>
      </c>
      <c r="E85" s="65">
        <v>10171601</v>
      </c>
      <c r="F85" s="65">
        <v>92028998</v>
      </c>
      <c r="G85" s="99" t="s">
        <v>515</v>
      </c>
      <c r="H85" s="64" t="s">
        <v>379</v>
      </c>
      <c r="I85" s="81">
        <v>8955</v>
      </c>
      <c r="J85" s="90">
        <v>234</v>
      </c>
      <c r="K85" s="67">
        <f t="shared" si="1"/>
        <v>2095470</v>
      </c>
      <c r="L85" s="18" t="s">
        <v>366</v>
      </c>
      <c r="M85" s="68" t="s">
        <v>367</v>
      </c>
    </row>
    <row r="86" spans="1:13" ht="56.25">
      <c r="A86" s="60" t="s">
        <v>360</v>
      </c>
      <c r="B86" s="37">
        <v>20199</v>
      </c>
      <c r="C86" s="62" t="s">
        <v>51</v>
      </c>
      <c r="D86" s="62" t="s">
        <v>516</v>
      </c>
      <c r="E86" s="65">
        <v>10171698</v>
      </c>
      <c r="F86" s="65">
        <v>92079002</v>
      </c>
      <c r="G86" s="97" t="s">
        <v>517</v>
      </c>
      <c r="H86" s="64" t="s">
        <v>393</v>
      </c>
      <c r="I86" s="102">
        <v>2</v>
      </c>
      <c r="J86" s="90">
        <v>2776</v>
      </c>
      <c r="K86" s="67">
        <f t="shared" si="1"/>
        <v>5552</v>
      </c>
      <c r="L86" s="18" t="s">
        <v>366</v>
      </c>
      <c r="M86" s="68" t="s">
        <v>367</v>
      </c>
    </row>
    <row r="87" spans="1:13" ht="33.75">
      <c r="A87" s="60" t="s">
        <v>360</v>
      </c>
      <c r="B87" s="37">
        <v>20199</v>
      </c>
      <c r="C87" s="62" t="s">
        <v>51</v>
      </c>
      <c r="D87" s="62" t="s">
        <v>516</v>
      </c>
      <c r="E87" s="65">
        <v>10171505</v>
      </c>
      <c r="F87" s="65">
        <v>92015270</v>
      </c>
      <c r="G87" s="97" t="s">
        <v>518</v>
      </c>
      <c r="H87" s="64" t="s">
        <v>393</v>
      </c>
      <c r="I87" s="102">
        <v>2</v>
      </c>
      <c r="J87" s="90">
        <v>2776</v>
      </c>
      <c r="K87" s="67">
        <f>J87*I87</f>
        <v>5552</v>
      </c>
      <c r="L87" s="18" t="s">
        <v>366</v>
      </c>
      <c r="M87" s="68" t="s">
        <v>367</v>
      </c>
    </row>
    <row r="88" spans="1:13" ht="56.25">
      <c r="A88" s="60" t="s">
        <v>360</v>
      </c>
      <c r="B88" s="37">
        <v>20199</v>
      </c>
      <c r="C88" s="62" t="s">
        <v>51</v>
      </c>
      <c r="D88" s="62" t="s">
        <v>63</v>
      </c>
      <c r="E88" s="65">
        <v>10171607</v>
      </c>
      <c r="F88" s="65">
        <v>92079617</v>
      </c>
      <c r="G88" s="15" t="s">
        <v>519</v>
      </c>
      <c r="H88" s="64" t="s">
        <v>393</v>
      </c>
      <c r="I88" s="81">
        <v>2</v>
      </c>
      <c r="J88" s="90">
        <v>5871</v>
      </c>
      <c r="K88" s="67">
        <f t="shared" si="1"/>
        <v>11742</v>
      </c>
      <c r="L88" s="18" t="s">
        <v>366</v>
      </c>
      <c r="M88" s="68" t="s">
        <v>367</v>
      </c>
    </row>
    <row r="89" spans="1:13" ht="33.75">
      <c r="A89" s="60" t="s">
        <v>360</v>
      </c>
      <c r="B89" s="37">
        <v>20199</v>
      </c>
      <c r="C89" s="62" t="s">
        <v>51</v>
      </c>
      <c r="D89" s="62" t="s">
        <v>63</v>
      </c>
      <c r="E89" s="65">
        <v>10171505</v>
      </c>
      <c r="F89" s="65">
        <v>92015268</v>
      </c>
      <c r="G89" s="99" t="s">
        <v>520</v>
      </c>
      <c r="H89" s="64" t="s">
        <v>438</v>
      </c>
      <c r="I89" s="81">
        <v>33</v>
      </c>
      <c r="J89" s="90">
        <v>2080</v>
      </c>
      <c r="K89" s="67">
        <f t="shared" si="1"/>
        <v>68640</v>
      </c>
      <c r="L89" s="18" t="s">
        <v>366</v>
      </c>
      <c r="M89" s="68" t="s">
        <v>367</v>
      </c>
    </row>
    <row r="90" spans="1:13" ht="45">
      <c r="A90" s="60" t="s">
        <v>360</v>
      </c>
      <c r="B90" s="37">
        <v>20199</v>
      </c>
      <c r="C90" s="62" t="s">
        <v>51</v>
      </c>
      <c r="D90" s="62" t="s">
        <v>521</v>
      </c>
      <c r="E90" s="65">
        <v>10171605</v>
      </c>
      <c r="F90" s="65">
        <v>92028959</v>
      </c>
      <c r="G90" s="99" t="s">
        <v>522</v>
      </c>
      <c r="H90" s="64" t="s">
        <v>379</v>
      </c>
      <c r="I90" s="100">
        <v>12240</v>
      </c>
      <c r="J90" s="90">
        <v>298</v>
      </c>
      <c r="K90" s="67">
        <f>I90*J90</f>
        <v>3647520</v>
      </c>
      <c r="L90" s="18" t="s">
        <v>366</v>
      </c>
      <c r="M90" s="68" t="s">
        <v>367</v>
      </c>
    </row>
    <row r="91" spans="1:13" ht="45">
      <c r="A91" s="60" t="s">
        <v>360</v>
      </c>
      <c r="B91" s="37">
        <v>20199</v>
      </c>
      <c r="C91" s="62" t="s">
        <v>38</v>
      </c>
      <c r="D91" s="62" t="s">
        <v>523</v>
      </c>
      <c r="E91" s="103">
        <v>10171602</v>
      </c>
      <c r="F91" s="42">
        <v>92080228</v>
      </c>
      <c r="G91" s="99" t="s">
        <v>524</v>
      </c>
      <c r="H91" s="64" t="s">
        <v>379</v>
      </c>
      <c r="I91" s="100">
        <v>135</v>
      </c>
      <c r="J91" s="90">
        <v>1200</v>
      </c>
      <c r="K91" s="67">
        <f>I91*J91</f>
        <v>162000</v>
      </c>
      <c r="L91" s="18" t="s">
        <v>366</v>
      </c>
      <c r="M91" s="68" t="s">
        <v>367</v>
      </c>
    </row>
    <row r="92" spans="1:13" ht="67.5">
      <c r="A92" s="60" t="s">
        <v>360</v>
      </c>
      <c r="B92" s="37">
        <v>20199</v>
      </c>
      <c r="C92" s="62" t="s">
        <v>51</v>
      </c>
      <c r="D92" s="62" t="s">
        <v>63</v>
      </c>
      <c r="E92" s="65">
        <v>10171603</v>
      </c>
      <c r="F92" s="65">
        <v>92079542</v>
      </c>
      <c r="G92" s="99" t="s">
        <v>525</v>
      </c>
      <c r="H92" s="64" t="s">
        <v>393</v>
      </c>
      <c r="I92" s="81">
        <v>14</v>
      </c>
      <c r="J92" s="90">
        <v>16802</v>
      </c>
      <c r="K92" s="67">
        <f aca="true" t="shared" si="2" ref="K92:K100">J92*I92</f>
        <v>235228</v>
      </c>
      <c r="L92" s="18" t="s">
        <v>366</v>
      </c>
      <c r="M92" s="68" t="s">
        <v>367</v>
      </c>
    </row>
    <row r="93" spans="1:13" ht="45">
      <c r="A93" s="60" t="s">
        <v>360</v>
      </c>
      <c r="B93" s="37">
        <v>20199</v>
      </c>
      <c r="C93" s="62" t="s">
        <v>51</v>
      </c>
      <c r="D93" s="62" t="s">
        <v>63</v>
      </c>
      <c r="E93" s="65">
        <v>10171505</v>
      </c>
      <c r="F93" s="65">
        <v>92079539</v>
      </c>
      <c r="G93" s="79" t="s">
        <v>526</v>
      </c>
      <c r="H93" s="64" t="s">
        <v>393</v>
      </c>
      <c r="I93" s="81">
        <v>27</v>
      </c>
      <c r="J93" s="90">
        <v>16613</v>
      </c>
      <c r="K93" s="67">
        <f t="shared" si="2"/>
        <v>448551</v>
      </c>
      <c r="L93" s="18" t="s">
        <v>366</v>
      </c>
      <c r="M93" s="68" t="s">
        <v>367</v>
      </c>
    </row>
    <row r="94" spans="1:13" ht="56.25">
      <c r="A94" s="60" t="s">
        <v>360</v>
      </c>
      <c r="B94" s="37">
        <v>20199</v>
      </c>
      <c r="C94" s="62" t="s">
        <v>51</v>
      </c>
      <c r="D94" s="62" t="s">
        <v>527</v>
      </c>
      <c r="E94" s="65">
        <v>10171505</v>
      </c>
      <c r="F94" s="65">
        <v>92080306</v>
      </c>
      <c r="G94" s="99" t="s">
        <v>528</v>
      </c>
      <c r="H94" s="64" t="s">
        <v>393</v>
      </c>
      <c r="I94" s="81">
        <v>312</v>
      </c>
      <c r="J94" s="90">
        <v>2922</v>
      </c>
      <c r="K94" s="67">
        <f t="shared" si="2"/>
        <v>911664</v>
      </c>
      <c r="L94" s="18" t="s">
        <v>366</v>
      </c>
      <c r="M94" s="68" t="s">
        <v>367</v>
      </c>
    </row>
    <row r="95" spans="1:13" ht="56.25">
      <c r="A95" s="60" t="s">
        <v>360</v>
      </c>
      <c r="B95" s="37">
        <v>20199</v>
      </c>
      <c r="C95" s="62" t="s">
        <v>51</v>
      </c>
      <c r="D95" s="62" t="s">
        <v>529</v>
      </c>
      <c r="E95" s="65">
        <v>10171505</v>
      </c>
      <c r="F95" s="65">
        <v>92080310</v>
      </c>
      <c r="G95" s="99" t="s">
        <v>530</v>
      </c>
      <c r="H95" s="64" t="s">
        <v>393</v>
      </c>
      <c r="I95" s="81">
        <v>98</v>
      </c>
      <c r="J95" s="90">
        <v>2922</v>
      </c>
      <c r="K95" s="67">
        <f t="shared" si="2"/>
        <v>286356</v>
      </c>
      <c r="L95" s="18" t="s">
        <v>366</v>
      </c>
      <c r="M95" s="68" t="s">
        <v>367</v>
      </c>
    </row>
    <row r="96" spans="1:13" ht="45">
      <c r="A96" s="60" t="s">
        <v>360</v>
      </c>
      <c r="B96" s="37">
        <v>20199</v>
      </c>
      <c r="C96" s="62" t="s">
        <v>51</v>
      </c>
      <c r="D96" s="62" t="s">
        <v>63</v>
      </c>
      <c r="E96" s="65">
        <v>10171505</v>
      </c>
      <c r="F96" s="65">
        <v>92080737</v>
      </c>
      <c r="G96" s="15" t="s">
        <v>531</v>
      </c>
      <c r="H96" s="64" t="s">
        <v>384</v>
      </c>
      <c r="I96" s="81">
        <v>16</v>
      </c>
      <c r="J96" s="90">
        <v>19909</v>
      </c>
      <c r="K96" s="67">
        <f t="shared" si="2"/>
        <v>318544</v>
      </c>
      <c r="L96" s="18" t="s">
        <v>366</v>
      </c>
      <c r="M96" s="68" t="s">
        <v>367</v>
      </c>
    </row>
    <row r="97" spans="1:13" ht="33.75">
      <c r="A97" s="60" t="s">
        <v>360</v>
      </c>
      <c r="B97" s="37">
        <v>20199</v>
      </c>
      <c r="C97" s="62">
        <v>900</v>
      </c>
      <c r="D97" s="62" t="s">
        <v>532</v>
      </c>
      <c r="E97" s="63" t="s">
        <v>533</v>
      </c>
      <c r="F97" s="63" t="s">
        <v>534</v>
      </c>
      <c r="G97" s="60" t="s">
        <v>535</v>
      </c>
      <c r="H97" s="64" t="s">
        <v>536</v>
      </c>
      <c r="I97" s="81">
        <v>111</v>
      </c>
      <c r="J97" s="90">
        <v>1079</v>
      </c>
      <c r="K97" s="67">
        <f t="shared" si="2"/>
        <v>119769</v>
      </c>
      <c r="L97" s="18" t="s">
        <v>366</v>
      </c>
      <c r="M97" s="68" t="s">
        <v>367</v>
      </c>
    </row>
    <row r="98" spans="1:13" ht="33.75">
      <c r="A98" s="60" t="s">
        <v>360</v>
      </c>
      <c r="B98" s="37">
        <v>20199</v>
      </c>
      <c r="C98" s="62">
        <v>900</v>
      </c>
      <c r="D98" s="62" t="s">
        <v>537</v>
      </c>
      <c r="E98" s="65">
        <v>15101603</v>
      </c>
      <c r="F98" s="65">
        <v>92038979</v>
      </c>
      <c r="G98" s="99" t="s">
        <v>538</v>
      </c>
      <c r="H98" s="64" t="s">
        <v>379</v>
      </c>
      <c r="I98" s="81">
        <v>80</v>
      </c>
      <c r="J98" s="90">
        <v>925</v>
      </c>
      <c r="K98" s="67">
        <f t="shared" si="2"/>
        <v>74000</v>
      </c>
      <c r="L98" s="18" t="s">
        <v>366</v>
      </c>
      <c r="M98" s="68" t="s">
        <v>367</v>
      </c>
    </row>
    <row r="99" spans="1:13" ht="45">
      <c r="A99" s="60" t="s">
        <v>360</v>
      </c>
      <c r="B99" s="37">
        <v>20199</v>
      </c>
      <c r="C99" s="62">
        <v>900</v>
      </c>
      <c r="D99" s="62" t="s">
        <v>539</v>
      </c>
      <c r="E99" s="65">
        <v>10191509</v>
      </c>
      <c r="F99" s="65">
        <v>92010535</v>
      </c>
      <c r="G99" s="99" t="s">
        <v>540</v>
      </c>
      <c r="H99" s="64" t="s">
        <v>379</v>
      </c>
      <c r="I99" s="81">
        <v>31</v>
      </c>
      <c r="J99" s="90">
        <v>4583</v>
      </c>
      <c r="K99" s="67">
        <f t="shared" si="2"/>
        <v>142073</v>
      </c>
      <c r="L99" s="18" t="s">
        <v>366</v>
      </c>
      <c r="M99" s="68" t="s">
        <v>367</v>
      </c>
    </row>
    <row r="100" spans="1:13" ht="56.25">
      <c r="A100" s="60" t="s">
        <v>360</v>
      </c>
      <c r="B100" s="37">
        <v>20199</v>
      </c>
      <c r="C100" s="62" t="s">
        <v>64</v>
      </c>
      <c r="D100" s="62" t="s">
        <v>55</v>
      </c>
      <c r="E100" s="65">
        <v>10191506</v>
      </c>
      <c r="F100" s="65">
        <v>92079574</v>
      </c>
      <c r="G100" s="99" t="s">
        <v>541</v>
      </c>
      <c r="H100" s="64" t="s">
        <v>461</v>
      </c>
      <c r="I100" s="81">
        <v>2</v>
      </c>
      <c r="J100" s="90">
        <v>9018</v>
      </c>
      <c r="K100" s="67">
        <f t="shared" si="2"/>
        <v>18036</v>
      </c>
      <c r="L100" s="18" t="s">
        <v>366</v>
      </c>
      <c r="M100" s="68" t="s">
        <v>367</v>
      </c>
    </row>
    <row r="101" spans="1:13" ht="56.25">
      <c r="A101" s="60" t="s">
        <v>360</v>
      </c>
      <c r="B101" s="37">
        <v>20199</v>
      </c>
      <c r="C101" s="62" t="s">
        <v>64</v>
      </c>
      <c r="D101" s="62" t="s">
        <v>43</v>
      </c>
      <c r="E101" s="65">
        <v>10191512</v>
      </c>
      <c r="F101" s="42">
        <v>92079587</v>
      </c>
      <c r="G101" s="79" t="s">
        <v>542</v>
      </c>
      <c r="H101" s="64" t="s">
        <v>384</v>
      </c>
      <c r="I101" s="100">
        <v>10</v>
      </c>
      <c r="J101" s="90">
        <v>6898</v>
      </c>
      <c r="K101" s="67">
        <f aca="true" t="shared" si="3" ref="K101:K164">I101*J101</f>
        <v>68980</v>
      </c>
      <c r="L101" s="18" t="s">
        <v>366</v>
      </c>
      <c r="M101" s="68" t="s">
        <v>367</v>
      </c>
    </row>
    <row r="102" spans="1:13" ht="56.25">
      <c r="A102" s="60" t="s">
        <v>360</v>
      </c>
      <c r="B102" s="37">
        <v>20199</v>
      </c>
      <c r="C102" s="62">
        <v>200</v>
      </c>
      <c r="D102" s="62" t="s">
        <v>543</v>
      </c>
      <c r="E102" s="65">
        <v>10191509</v>
      </c>
      <c r="F102" s="65">
        <v>92079822</v>
      </c>
      <c r="G102" s="99" t="s">
        <v>544</v>
      </c>
      <c r="H102" s="64" t="s">
        <v>379</v>
      </c>
      <c r="I102" s="91">
        <v>315</v>
      </c>
      <c r="J102" s="92">
        <v>2693</v>
      </c>
      <c r="K102" s="67">
        <f t="shared" si="3"/>
        <v>848295</v>
      </c>
      <c r="L102" s="18" t="s">
        <v>366</v>
      </c>
      <c r="M102" s="68" t="s">
        <v>367</v>
      </c>
    </row>
    <row r="103" spans="1:13" ht="45">
      <c r="A103" s="60" t="s">
        <v>360</v>
      </c>
      <c r="B103" s="37">
        <v>20199</v>
      </c>
      <c r="C103" s="62" t="s">
        <v>64</v>
      </c>
      <c r="D103" s="62" t="s">
        <v>545</v>
      </c>
      <c r="E103" s="42">
        <v>10191509</v>
      </c>
      <c r="F103" s="14">
        <v>92080304</v>
      </c>
      <c r="G103" s="60" t="s">
        <v>546</v>
      </c>
      <c r="H103" s="64" t="s">
        <v>379</v>
      </c>
      <c r="I103" s="91">
        <v>30</v>
      </c>
      <c r="J103" s="92">
        <v>7844</v>
      </c>
      <c r="K103" s="67">
        <f t="shared" si="3"/>
        <v>235320</v>
      </c>
      <c r="L103" s="18" t="s">
        <v>366</v>
      </c>
      <c r="M103" s="68" t="s">
        <v>367</v>
      </c>
    </row>
    <row r="104" spans="1:13" ht="45">
      <c r="A104" s="60" t="s">
        <v>360</v>
      </c>
      <c r="B104" s="37">
        <v>20199</v>
      </c>
      <c r="C104" s="62" t="s">
        <v>547</v>
      </c>
      <c r="D104" s="62" t="s">
        <v>30</v>
      </c>
      <c r="E104" s="65">
        <v>10191509</v>
      </c>
      <c r="F104" s="42">
        <v>92079998</v>
      </c>
      <c r="G104" s="99" t="s">
        <v>548</v>
      </c>
      <c r="H104" s="64" t="s">
        <v>379</v>
      </c>
      <c r="I104" s="91">
        <v>525</v>
      </c>
      <c r="J104" s="92">
        <v>1324</v>
      </c>
      <c r="K104" s="67">
        <f t="shared" si="3"/>
        <v>695100</v>
      </c>
      <c r="L104" s="18" t="s">
        <v>366</v>
      </c>
      <c r="M104" s="68" t="s">
        <v>367</v>
      </c>
    </row>
    <row r="105" spans="1:13" ht="33.75">
      <c r="A105" s="60" t="s">
        <v>360</v>
      </c>
      <c r="B105" s="37">
        <v>20199</v>
      </c>
      <c r="C105" s="62" t="s">
        <v>64</v>
      </c>
      <c r="D105" s="62" t="s">
        <v>43</v>
      </c>
      <c r="E105" s="65">
        <v>10191509</v>
      </c>
      <c r="F105" s="65">
        <v>92079980</v>
      </c>
      <c r="G105" s="79" t="s">
        <v>549</v>
      </c>
      <c r="H105" s="64" t="s">
        <v>379</v>
      </c>
      <c r="I105" s="91">
        <v>300</v>
      </c>
      <c r="J105" s="92">
        <v>2811</v>
      </c>
      <c r="K105" s="67">
        <f t="shared" si="3"/>
        <v>843300</v>
      </c>
      <c r="L105" s="18" t="s">
        <v>366</v>
      </c>
      <c r="M105" s="68" t="s">
        <v>367</v>
      </c>
    </row>
    <row r="106" spans="1:13" ht="56.25">
      <c r="A106" s="60" t="s">
        <v>360</v>
      </c>
      <c r="B106" s="37">
        <v>20199</v>
      </c>
      <c r="C106" s="62" t="s">
        <v>64</v>
      </c>
      <c r="D106" s="62" t="s">
        <v>43</v>
      </c>
      <c r="E106" s="65">
        <v>10191509</v>
      </c>
      <c r="F106" s="65">
        <v>92079031</v>
      </c>
      <c r="G106" s="104" t="s">
        <v>550</v>
      </c>
      <c r="H106" s="64" t="s">
        <v>384</v>
      </c>
      <c r="I106" s="91">
        <v>44</v>
      </c>
      <c r="J106" s="92">
        <v>8201</v>
      </c>
      <c r="K106" s="67">
        <f t="shared" si="3"/>
        <v>360844</v>
      </c>
      <c r="L106" s="18" t="s">
        <v>366</v>
      </c>
      <c r="M106" s="68" t="s">
        <v>367</v>
      </c>
    </row>
    <row r="107" spans="1:13" ht="45">
      <c r="A107" s="60" t="s">
        <v>360</v>
      </c>
      <c r="B107" s="37">
        <v>20199</v>
      </c>
      <c r="C107" s="62" t="s">
        <v>64</v>
      </c>
      <c r="D107" s="62" t="s">
        <v>43</v>
      </c>
      <c r="E107" s="65">
        <v>10191509</v>
      </c>
      <c r="F107" s="65">
        <v>92079034</v>
      </c>
      <c r="G107" s="79" t="s">
        <v>551</v>
      </c>
      <c r="H107" s="64" t="s">
        <v>370</v>
      </c>
      <c r="I107" s="91">
        <v>38</v>
      </c>
      <c r="J107" s="92">
        <v>13765</v>
      </c>
      <c r="K107" s="67">
        <f t="shared" si="3"/>
        <v>523070</v>
      </c>
      <c r="L107" s="18" t="s">
        <v>366</v>
      </c>
      <c r="M107" s="68" t="s">
        <v>367</v>
      </c>
    </row>
    <row r="108" spans="1:13" ht="33.75">
      <c r="A108" s="60" t="s">
        <v>360</v>
      </c>
      <c r="B108" s="37">
        <v>20199</v>
      </c>
      <c r="C108" s="62" t="s">
        <v>64</v>
      </c>
      <c r="D108" s="62" t="s">
        <v>43</v>
      </c>
      <c r="E108" s="65">
        <v>10191511</v>
      </c>
      <c r="F108" s="65">
        <v>92079035</v>
      </c>
      <c r="G108" s="104" t="s">
        <v>552</v>
      </c>
      <c r="H108" s="64" t="s">
        <v>384</v>
      </c>
      <c r="I108" s="91">
        <v>7</v>
      </c>
      <c r="J108" s="92">
        <v>112917</v>
      </c>
      <c r="K108" s="67">
        <f t="shared" si="3"/>
        <v>790419</v>
      </c>
      <c r="L108" s="18" t="s">
        <v>366</v>
      </c>
      <c r="M108" s="68" t="s">
        <v>367</v>
      </c>
    </row>
    <row r="109" spans="1:13" ht="67.5">
      <c r="A109" s="60" t="s">
        <v>360</v>
      </c>
      <c r="B109" s="37">
        <v>20199</v>
      </c>
      <c r="C109" s="62" t="s">
        <v>64</v>
      </c>
      <c r="D109" s="62" t="s">
        <v>553</v>
      </c>
      <c r="E109" s="65">
        <v>10191513</v>
      </c>
      <c r="F109" s="65">
        <v>92079036</v>
      </c>
      <c r="G109" s="99" t="s">
        <v>554</v>
      </c>
      <c r="H109" s="64" t="s">
        <v>384</v>
      </c>
      <c r="I109" s="100">
        <v>29</v>
      </c>
      <c r="J109" s="90">
        <v>32395</v>
      </c>
      <c r="K109" s="67">
        <f t="shared" si="3"/>
        <v>939455</v>
      </c>
      <c r="L109" s="18" t="s">
        <v>366</v>
      </c>
      <c r="M109" s="68" t="s">
        <v>367</v>
      </c>
    </row>
    <row r="110" spans="1:13" ht="67.5">
      <c r="A110" s="60" t="s">
        <v>360</v>
      </c>
      <c r="B110" s="37">
        <v>20199</v>
      </c>
      <c r="C110" s="62" t="s">
        <v>64</v>
      </c>
      <c r="D110" s="62" t="s">
        <v>403</v>
      </c>
      <c r="E110" s="65">
        <v>10191509</v>
      </c>
      <c r="F110" s="65">
        <v>92080204</v>
      </c>
      <c r="G110" s="79" t="s">
        <v>555</v>
      </c>
      <c r="H110" s="64" t="s">
        <v>384</v>
      </c>
      <c r="I110" s="100">
        <v>20</v>
      </c>
      <c r="J110" s="90">
        <v>11730</v>
      </c>
      <c r="K110" s="67">
        <f t="shared" si="3"/>
        <v>234600</v>
      </c>
      <c r="L110" s="18" t="s">
        <v>366</v>
      </c>
      <c r="M110" s="68" t="s">
        <v>367</v>
      </c>
    </row>
    <row r="111" spans="1:13" ht="78.75">
      <c r="A111" s="60" t="s">
        <v>360</v>
      </c>
      <c r="B111" s="37">
        <v>20199</v>
      </c>
      <c r="C111" s="62" t="s">
        <v>64</v>
      </c>
      <c r="D111" s="62" t="s">
        <v>43</v>
      </c>
      <c r="E111" s="65">
        <v>10191509</v>
      </c>
      <c r="F111" s="65">
        <v>92080202</v>
      </c>
      <c r="G111" s="99" t="s">
        <v>556</v>
      </c>
      <c r="H111" s="64" t="s">
        <v>384</v>
      </c>
      <c r="I111" s="100">
        <v>12</v>
      </c>
      <c r="J111" s="90">
        <v>10096</v>
      </c>
      <c r="K111" s="67">
        <f t="shared" si="3"/>
        <v>121152</v>
      </c>
      <c r="L111" s="18" t="s">
        <v>366</v>
      </c>
      <c r="M111" s="68" t="s">
        <v>367</v>
      </c>
    </row>
    <row r="112" spans="1:13" ht="56.25">
      <c r="A112" s="60" t="s">
        <v>360</v>
      </c>
      <c r="B112" s="37">
        <v>20199</v>
      </c>
      <c r="C112" s="62" t="s">
        <v>64</v>
      </c>
      <c r="D112" s="62" t="s">
        <v>43</v>
      </c>
      <c r="E112" s="65">
        <v>10191512</v>
      </c>
      <c r="F112" s="65">
        <v>92080174</v>
      </c>
      <c r="G112" s="79" t="s">
        <v>542</v>
      </c>
      <c r="H112" s="64" t="s">
        <v>384</v>
      </c>
      <c r="I112" s="100">
        <v>2</v>
      </c>
      <c r="J112" s="90">
        <v>80064</v>
      </c>
      <c r="K112" s="67">
        <f>I112*J112</f>
        <v>160128</v>
      </c>
      <c r="L112" s="18" t="s">
        <v>366</v>
      </c>
      <c r="M112" s="68" t="s">
        <v>367</v>
      </c>
    </row>
    <row r="113" spans="1:13" ht="45">
      <c r="A113" s="60" t="s">
        <v>360</v>
      </c>
      <c r="B113" s="37">
        <v>20199</v>
      </c>
      <c r="C113" s="62" t="s">
        <v>64</v>
      </c>
      <c r="D113" s="62" t="s">
        <v>43</v>
      </c>
      <c r="E113" s="65">
        <v>10191509</v>
      </c>
      <c r="F113" s="65">
        <v>92080183</v>
      </c>
      <c r="G113" s="99" t="s">
        <v>557</v>
      </c>
      <c r="H113" s="64" t="s">
        <v>384</v>
      </c>
      <c r="I113" s="100">
        <v>4</v>
      </c>
      <c r="J113" s="90">
        <v>92853</v>
      </c>
      <c r="K113" s="67">
        <f t="shared" si="3"/>
        <v>371412</v>
      </c>
      <c r="L113" s="18" t="s">
        <v>366</v>
      </c>
      <c r="M113" s="68" t="s">
        <v>367</v>
      </c>
    </row>
    <row r="114" spans="1:13" ht="45">
      <c r="A114" s="60" t="s">
        <v>360</v>
      </c>
      <c r="B114" s="37">
        <v>20199</v>
      </c>
      <c r="C114" s="62" t="s">
        <v>64</v>
      </c>
      <c r="D114" s="62" t="s">
        <v>43</v>
      </c>
      <c r="E114" s="65">
        <v>10191509</v>
      </c>
      <c r="F114" s="65">
        <v>92080196</v>
      </c>
      <c r="G114" s="99" t="s">
        <v>558</v>
      </c>
      <c r="H114" s="64" t="s">
        <v>384</v>
      </c>
      <c r="I114" s="100">
        <v>6</v>
      </c>
      <c r="J114" s="90">
        <v>80064</v>
      </c>
      <c r="K114" s="67">
        <f t="shared" si="3"/>
        <v>480384</v>
      </c>
      <c r="L114" s="18" t="s">
        <v>366</v>
      </c>
      <c r="M114" s="68" t="s">
        <v>367</v>
      </c>
    </row>
    <row r="115" spans="1:13" ht="56.25">
      <c r="A115" s="60" t="s">
        <v>360</v>
      </c>
      <c r="B115" s="37">
        <v>20199</v>
      </c>
      <c r="C115" s="62" t="s">
        <v>64</v>
      </c>
      <c r="D115" s="62" t="s">
        <v>43</v>
      </c>
      <c r="E115" s="65">
        <v>10191509</v>
      </c>
      <c r="F115" s="65">
        <v>92080186</v>
      </c>
      <c r="G115" s="99" t="s">
        <v>559</v>
      </c>
      <c r="H115" s="64" t="s">
        <v>379</v>
      </c>
      <c r="I115" s="100">
        <v>6</v>
      </c>
      <c r="J115" s="90">
        <v>92853</v>
      </c>
      <c r="K115" s="67">
        <f t="shared" si="3"/>
        <v>557118</v>
      </c>
      <c r="L115" s="18" t="s">
        <v>366</v>
      </c>
      <c r="M115" s="68" t="s">
        <v>367</v>
      </c>
    </row>
    <row r="116" spans="1:13" ht="56.25">
      <c r="A116" s="60" t="s">
        <v>360</v>
      </c>
      <c r="B116" s="37">
        <v>20199</v>
      </c>
      <c r="C116" s="62" t="s">
        <v>64</v>
      </c>
      <c r="D116" s="62" t="s">
        <v>43</v>
      </c>
      <c r="E116" s="65">
        <v>10191509</v>
      </c>
      <c r="F116" s="65">
        <v>92079538</v>
      </c>
      <c r="G116" s="105" t="s">
        <v>560</v>
      </c>
      <c r="H116" s="64" t="s">
        <v>384</v>
      </c>
      <c r="I116" s="100">
        <v>3</v>
      </c>
      <c r="J116" s="90">
        <v>6399</v>
      </c>
      <c r="K116" s="67">
        <f t="shared" si="3"/>
        <v>19197</v>
      </c>
      <c r="L116" s="18" t="s">
        <v>366</v>
      </c>
      <c r="M116" s="68" t="s">
        <v>367</v>
      </c>
    </row>
    <row r="117" spans="1:13" ht="33.75">
      <c r="A117" s="60" t="s">
        <v>360</v>
      </c>
      <c r="B117" s="37">
        <v>20199</v>
      </c>
      <c r="C117" s="62" t="s">
        <v>64</v>
      </c>
      <c r="D117" s="62" t="s">
        <v>43</v>
      </c>
      <c r="E117" s="65">
        <v>10191512</v>
      </c>
      <c r="F117" s="42">
        <v>92079587</v>
      </c>
      <c r="G117" s="79" t="s">
        <v>561</v>
      </c>
      <c r="H117" s="64" t="s">
        <v>384</v>
      </c>
      <c r="I117" s="100">
        <v>2</v>
      </c>
      <c r="J117" s="90">
        <v>8000</v>
      </c>
      <c r="K117" s="67">
        <f t="shared" si="3"/>
        <v>16000</v>
      </c>
      <c r="L117" s="18" t="s">
        <v>366</v>
      </c>
      <c r="M117" s="68" t="s">
        <v>367</v>
      </c>
    </row>
    <row r="118" spans="1:13" ht="33.75">
      <c r="A118" s="60" t="s">
        <v>360</v>
      </c>
      <c r="B118" s="37">
        <v>20199</v>
      </c>
      <c r="C118" s="62" t="s">
        <v>64</v>
      </c>
      <c r="D118" s="62" t="s">
        <v>562</v>
      </c>
      <c r="E118" s="106">
        <v>10191509</v>
      </c>
      <c r="F118" s="106">
        <v>92015254</v>
      </c>
      <c r="G118" s="99" t="s">
        <v>563</v>
      </c>
      <c r="H118" s="64" t="s">
        <v>384</v>
      </c>
      <c r="I118" s="100">
        <v>2</v>
      </c>
      <c r="J118" s="90">
        <v>7246</v>
      </c>
      <c r="K118" s="67">
        <f t="shared" si="3"/>
        <v>14492</v>
      </c>
      <c r="L118" s="18" t="s">
        <v>366</v>
      </c>
      <c r="M118" s="68" t="s">
        <v>367</v>
      </c>
    </row>
    <row r="119" spans="1:13" ht="33.75">
      <c r="A119" s="60" t="s">
        <v>360</v>
      </c>
      <c r="B119" s="37">
        <v>20199</v>
      </c>
      <c r="C119" s="62" t="s">
        <v>64</v>
      </c>
      <c r="D119" s="107" t="s">
        <v>562</v>
      </c>
      <c r="E119" s="80">
        <v>10191515</v>
      </c>
      <c r="F119" s="80">
        <v>92136291</v>
      </c>
      <c r="G119" s="108" t="s">
        <v>564</v>
      </c>
      <c r="H119" s="64" t="s">
        <v>379</v>
      </c>
      <c r="I119" s="7">
        <v>42</v>
      </c>
      <c r="J119" s="92">
        <v>6875</v>
      </c>
      <c r="K119" s="67">
        <f t="shared" si="3"/>
        <v>288750</v>
      </c>
      <c r="L119" s="18" t="s">
        <v>366</v>
      </c>
      <c r="M119" s="68" t="s">
        <v>367</v>
      </c>
    </row>
    <row r="120" spans="1:13" ht="56.25">
      <c r="A120" s="60" t="s">
        <v>360</v>
      </c>
      <c r="B120" s="37">
        <v>20199</v>
      </c>
      <c r="C120" s="62" t="s">
        <v>64</v>
      </c>
      <c r="D120" s="62" t="s">
        <v>565</v>
      </c>
      <c r="E120" s="75">
        <v>10191509</v>
      </c>
      <c r="F120" s="75">
        <v>92080304</v>
      </c>
      <c r="G120" s="99" t="s">
        <v>566</v>
      </c>
      <c r="H120" s="64" t="s">
        <v>384</v>
      </c>
      <c r="I120" s="7">
        <v>3</v>
      </c>
      <c r="J120" s="92">
        <v>7844</v>
      </c>
      <c r="K120" s="67">
        <f t="shared" si="3"/>
        <v>23532</v>
      </c>
      <c r="L120" s="18" t="s">
        <v>366</v>
      </c>
      <c r="M120" s="68" t="s">
        <v>367</v>
      </c>
    </row>
    <row r="121" spans="1:13" ht="67.5">
      <c r="A121" s="60" t="s">
        <v>360</v>
      </c>
      <c r="B121" s="37">
        <v>20199</v>
      </c>
      <c r="C121" s="62" t="s">
        <v>64</v>
      </c>
      <c r="D121" s="109" t="s">
        <v>567</v>
      </c>
      <c r="E121" s="65">
        <v>10191516</v>
      </c>
      <c r="F121" s="65">
        <v>92079620</v>
      </c>
      <c r="G121" s="99" t="s">
        <v>568</v>
      </c>
      <c r="H121" s="64" t="s">
        <v>384</v>
      </c>
      <c r="I121" s="7">
        <v>10</v>
      </c>
      <c r="J121" s="92">
        <v>4371</v>
      </c>
      <c r="K121" s="67">
        <f t="shared" si="3"/>
        <v>43710</v>
      </c>
      <c r="L121" s="18" t="s">
        <v>366</v>
      </c>
      <c r="M121" s="68" t="s">
        <v>367</v>
      </c>
    </row>
    <row r="122" spans="1:13" ht="78.75">
      <c r="A122" s="60" t="s">
        <v>360</v>
      </c>
      <c r="B122" s="37">
        <v>20199</v>
      </c>
      <c r="C122" s="62" t="s">
        <v>64</v>
      </c>
      <c r="D122" s="62" t="s">
        <v>569</v>
      </c>
      <c r="E122" s="65">
        <v>10191510</v>
      </c>
      <c r="F122" s="65">
        <v>92079572</v>
      </c>
      <c r="G122" s="99" t="s">
        <v>570</v>
      </c>
      <c r="H122" s="64" t="s">
        <v>384</v>
      </c>
      <c r="I122" s="7">
        <v>30</v>
      </c>
      <c r="J122" s="92">
        <v>12495</v>
      </c>
      <c r="K122" s="67">
        <f t="shared" si="3"/>
        <v>374850</v>
      </c>
      <c r="L122" s="18" t="s">
        <v>366</v>
      </c>
      <c r="M122" s="68" t="s">
        <v>367</v>
      </c>
    </row>
    <row r="123" spans="1:13" ht="56.25">
      <c r="A123" s="60" t="s">
        <v>360</v>
      </c>
      <c r="B123" s="37">
        <v>20199</v>
      </c>
      <c r="C123" s="62" t="s">
        <v>64</v>
      </c>
      <c r="D123" s="62" t="s">
        <v>571</v>
      </c>
      <c r="E123" s="63" t="s">
        <v>572</v>
      </c>
      <c r="F123" s="63" t="s">
        <v>573</v>
      </c>
      <c r="G123" s="60" t="s">
        <v>574</v>
      </c>
      <c r="H123" s="64" t="s">
        <v>393</v>
      </c>
      <c r="I123" s="7">
        <v>3</v>
      </c>
      <c r="J123" s="92">
        <v>6200</v>
      </c>
      <c r="K123" s="67">
        <f t="shared" si="3"/>
        <v>18600</v>
      </c>
      <c r="L123" s="18" t="s">
        <v>366</v>
      </c>
      <c r="M123" s="68" t="s">
        <v>367</v>
      </c>
    </row>
    <row r="124" spans="1:13" ht="33.75">
      <c r="A124" s="60" t="s">
        <v>360</v>
      </c>
      <c r="B124" s="37">
        <v>20199</v>
      </c>
      <c r="C124" s="70">
        <v>215</v>
      </c>
      <c r="D124" s="70" t="s">
        <v>34</v>
      </c>
      <c r="E124" s="65">
        <v>51471602</v>
      </c>
      <c r="F124" s="65">
        <v>92084994</v>
      </c>
      <c r="G124" s="15" t="s">
        <v>575</v>
      </c>
      <c r="H124" s="64" t="s">
        <v>384</v>
      </c>
      <c r="I124" s="23">
        <v>14</v>
      </c>
      <c r="J124" s="90">
        <v>3713</v>
      </c>
      <c r="K124" s="67">
        <f t="shared" si="3"/>
        <v>51982</v>
      </c>
      <c r="L124" s="18" t="s">
        <v>366</v>
      </c>
      <c r="M124" s="68" t="s">
        <v>367</v>
      </c>
    </row>
    <row r="125" spans="1:13" ht="45">
      <c r="A125" s="60" t="s">
        <v>360</v>
      </c>
      <c r="B125" s="66">
        <v>20199</v>
      </c>
      <c r="C125" s="62">
        <v>900</v>
      </c>
      <c r="D125" s="62" t="s">
        <v>576</v>
      </c>
      <c r="E125" s="63" t="s">
        <v>577</v>
      </c>
      <c r="F125" s="63" t="s">
        <v>578</v>
      </c>
      <c r="G125" s="60" t="s">
        <v>579</v>
      </c>
      <c r="H125" s="64" t="s">
        <v>393</v>
      </c>
      <c r="I125" s="7">
        <v>108</v>
      </c>
      <c r="J125" s="66">
        <v>4456</v>
      </c>
      <c r="K125" s="67">
        <f t="shared" si="3"/>
        <v>481248</v>
      </c>
      <c r="L125" s="18" t="s">
        <v>366</v>
      </c>
      <c r="M125" s="68" t="s">
        <v>367</v>
      </c>
    </row>
    <row r="126" spans="1:13" ht="33.75">
      <c r="A126" s="60" t="s">
        <v>360</v>
      </c>
      <c r="B126" s="66">
        <v>20199</v>
      </c>
      <c r="C126" s="62" t="s">
        <v>38</v>
      </c>
      <c r="D126" s="62" t="s">
        <v>580</v>
      </c>
      <c r="E126" s="63" t="s">
        <v>581</v>
      </c>
      <c r="F126" s="63" t="s">
        <v>582</v>
      </c>
      <c r="G126" s="60" t="s">
        <v>583</v>
      </c>
      <c r="H126" s="64" t="s">
        <v>379</v>
      </c>
      <c r="I126" s="7">
        <v>21</v>
      </c>
      <c r="J126" s="66">
        <v>1660</v>
      </c>
      <c r="K126" s="67">
        <f t="shared" si="3"/>
        <v>34860</v>
      </c>
      <c r="L126" s="18" t="s">
        <v>366</v>
      </c>
      <c r="M126" s="68" t="s">
        <v>367</v>
      </c>
    </row>
    <row r="127" spans="1:13" ht="56.25">
      <c r="A127" s="60" t="s">
        <v>360</v>
      </c>
      <c r="B127" s="66">
        <v>20202</v>
      </c>
      <c r="C127" s="62" t="s">
        <v>51</v>
      </c>
      <c r="D127" s="62" t="s">
        <v>43</v>
      </c>
      <c r="E127" s="42">
        <v>10152001</v>
      </c>
      <c r="F127" s="42">
        <v>92082996</v>
      </c>
      <c r="G127" s="60" t="s">
        <v>584</v>
      </c>
      <c r="H127" s="64" t="s">
        <v>492</v>
      </c>
      <c r="I127" s="7">
        <v>80</v>
      </c>
      <c r="J127" s="66">
        <v>2500</v>
      </c>
      <c r="K127" s="67">
        <f t="shared" si="3"/>
        <v>200000</v>
      </c>
      <c r="L127" s="18" t="s">
        <v>366</v>
      </c>
      <c r="M127" s="68" t="s">
        <v>367</v>
      </c>
    </row>
    <row r="128" spans="1:13" ht="33.75">
      <c r="A128" s="60" t="s">
        <v>360</v>
      </c>
      <c r="B128" s="66">
        <v>20202</v>
      </c>
      <c r="C128" s="62" t="s">
        <v>51</v>
      </c>
      <c r="D128" s="62" t="s">
        <v>43</v>
      </c>
      <c r="E128" s="42">
        <v>10151704</v>
      </c>
      <c r="F128" s="42">
        <v>92045154</v>
      </c>
      <c r="G128" s="60" t="s">
        <v>585</v>
      </c>
      <c r="H128" s="64" t="s">
        <v>379</v>
      </c>
      <c r="I128" s="7">
        <v>40</v>
      </c>
      <c r="J128" s="66">
        <v>21012</v>
      </c>
      <c r="K128" s="67">
        <f t="shared" si="3"/>
        <v>840480</v>
      </c>
      <c r="L128" s="18" t="s">
        <v>366</v>
      </c>
      <c r="M128" s="68" t="s">
        <v>367</v>
      </c>
    </row>
    <row r="129" spans="1:13" ht="33.75">
      <c r="A129" s="60" t="s">
        <v>360</v>
      </c>
      <c r="B129" s="66">
        <v>20202</v>
      </c>
      <c r="C129" s="62" t="s">
        <v>51</v>
      </c>
      <c r="D129" s="62" t="s">
        <v>43</v>
      </c>
      <c r="E129" s="42">
        <v>10151515</v>
      </c>
      <c r="F129" s="42">
        <v>92082628</v>
      </c>
      <c r="G129" s="60" t="s">
        <v>586</v>
      </c>
      <c r="H129" s="64" t="s">
        <v>379</v>
      </c>
      <c r="I129" s="7">
        <v>7</v>
      </c>
      <c r="J129" s="66">
        <v>152852</v>
      </c>
      <c r="K129" s="67">
        <f t="shared" si="3"/>
        <v>1069964</v>
      </c>
      <c r="L129" s="18" t="s">
        <v>366</v>
      </c>
      <c r="M129" s="68" t="s">
        <v>367</v>
      </c>
    </row>
    <row r="130" spans="1:13" ht="33.75">
      <c r="A130" s="60" t="s">
        <v>360</v>
      </c>
      <c r="B130" s="66">
        <v>20202</v>
      </c>
      <c r="C130" s="62" t="s">
        <v>51</v>
      </c>
      <c r="D130" s="62" t="s">
        <v>43</v>
      </c>
      <c r="E130" s="42">
        <v>10151526</v>
      </c>
      <c r="F130" s="42">
        <v>92083000</v>
      </c>
      <c r="G130" s="60" t="s">
        <v>587</v>
      </c>
      <c r="H130" s="64" t="s">
        <v>370</v>
      </c>
      <c r="I130" s="7">
        <v>50000</v>
      </c>
      <c r="J130" s="66">
        <v>7</v>
      </c>
      <c r="K130" s="67">
        <f t="shared" si="3"/>
        <v>350000</v>
      </c>
      <c r="L130" s="18" t="s">
        <v>366</v>
      </c>
      <c r="M130" s="68" t="s">
        <v>367</v>
      </c>
    </row>
    <row r="131" spans="1:13" ht="33.75">
      <c r="A131" s="60" t="s">
        <v>360</v>
      </c>
      <c r="B131" s="66">
        <v>20202</v>
      </c>
      <c r="C131" s="62" t="s">
        <v>51</v>
      </c>
      <c r="D131" s="62" t="s">
        <v>43</v>
      </c>
      <c r="E131" s="42">
        <v>10151501</v>
      </c>
      <c r="F131" s="42">
        <v>92082993</v>
      </c>
      <c r="G131" s="60" t="s">
        <v>588</v>
      </c>
      <c r="H131" s="64" t="s">
        <v>379</v>
      </c>
      <c r="I131" s="7">
        <v>40</v>
      </c>
      <c r="J131" s="66">
        <v>5923</v>
      </c>
      <c r="K131" s="67">
        <f t="shared" si="3"/>
        <v>236920</v>
      </c>
      <c r="L131" s="18" t="s">
        <v>366</v>
      </c>
      <c r="M131" s="68" t="s">
        <v>367</v>
      </c>
    </row>
    <row r="132" spans="1:13" ht="33.75">
      <c r="A132" s="60" t="s">
        <v>360</v>
      </c>
      <c r="B132" s="66">
        <v>20202</v>
      </c>
      <c r="C132" s="62" t="s">
        <v>51</v>
      </c>
      <c r="D132" s="62" t="s">
        <v>43</v>
      </c>
      <c r="E132" s="42">
        <v>10151522</v>
      </c>
      <c r="F132" s="42">
        <v>92082639</v>
      </c>
      <c r="G132" s="60" t="s">
        <v>589</v>
      </c>
      <c r="H132" s="64" t="s">
        <v>379</v>
      </c>
      <c r="I132" s="7">
        <v>3</v>
      </c>
      <c r="J132" s="66">
        <v>29437</v>
      </c>
      <c r="K132" s="67">
        <f t="shared" si="3"/>
        <v>88311</v>
      </c>
      <c r="L132" s="18" t="s">
        <v>366</v>
      </c>
      <c r="M132" s="68" t="s">
        <v>367</v>
      </c>
    </row>
    <row r="133" spans="1:13" ht="33.75">
      <c r="A133" s="60" t="s">
        <v>360</v>
      </c>
      <c r="B133" s="66">
        <v>20202</v>
      </c>
      <c r="C133" s="62" t="s">
        <v>51</v>
      </c>
      <c r="D133" s="62" t="s">
        <v>43</v>
      </c>
      <c r="E133" s="42">
        <v>10151805</v>
      </c>
      <c r="F133" s="42">
        <v>92082995</v>
      </c>
      <c r="G133" s="60" t="s">
        <v>590</v>
      </c>
      <c r="H133" s="64" t="s">
        <v>379</v>
      </c>
      <c r="I133" s="7">
        <v>95</v>
      </c>
      <c r="J133" s="66">
        <v>8755</v>
      </c>
      <c r="K133" s="67">
        <f t="shared" si="3"/>
        <v>831725</v>
      </c>
      <c r="L133" s="18" t="s">
        <v>366</v>
      </c>
      <c r="M133" s="68" t="s">
        <v>367</v>
      </c>
    </row>
    <row r="134" spans="1:13" ht="33.75">
      <c r="A134" s="60" t="s">
        <v>360</v>
      </c>
      <c r="B134" s="66">
        <v>20202</v>
      </c>
      <c r="C134" s="62" t="s">
        <v>51</v>
      </c>
      <c r="D134" s="62" t="s">
        <v>43</v>
      </c>
      <c r="E134" s="42">
        <v>10151530</v>
      </c>
      <c r="F134" s="42">
        <v>92082998</v>
      </c>
      <c r="G134" s="60" t="s">
        <v>591</v>
      </c>
      <c r="H134" s="64" t="s">
        <v>379</v>
      </c>
      <c r="I134" s="7">
        <v>0.5</v>
      </c>
      <c r="J134" s="66">
        <v>33390</v>
      </c>
      <c r="K134" s="67">
        <f t="shared" si="3"/>
        <v>16695</v>
      </c>
      <c r="L134" s="18" t="s">
        <v>366</v>
      </c>
      <c r="M134" s="68" t="s">
        <v>367</v>
      </c>
    </row>
    <row r="135" spans="1:13" ht="33.75">
      <c r="A135" s="60" t="s">
        <v>360</v>
      </c>
      <c r="B135" s="66">
        <v>20202</v>
      </c>
      <c r="C135" s="62" t="s">
        <v>51</v>
      </c>
      <c r="D135" s="62" t="s">
        <v>43</v>
      </c>
      <c r="E135" s="42">
        <v>10151518</v>
      </c>
      <c r="F135" s="42">
        <v>92082636</v>
      </c>
      <c r="G135" s="60" t="s">
        <v>592</v>
      </c>
      <c r="H135" s="64" t="s">
        <v>593</v>
      </c>
      <c r="I135" s="110">
        <v>5000</v>
      </c>
      <c r="J135" s="66">
        <v>98</v>
      </c>
      <c r="K135" s="67">
        <f t="shared" si="3"/>
        <v>490000</v>
      </c>
      <c r="L135" s="18" t="s">
        <v>366</v>
      </c>
      <c r="M135" s="68" t="s">
        <v>367</v>
      </c>
    </row>
    <row r="136" spans="1:13" ht="33.75">
      <c r="A136" s="60" t="s">
        <v>360</v>
      </c>
      <c r="B136" s="66">
        <v>20202</v>
      </c>
      <c r="C136" s="62" t="s">
        <v>51</v>
      </c>
      <c r="D136" s="62" t="s">
        <v>43</v>
      </c>
      <c r="E136" s="42">
        <v>10151504</v>
      </c>
      <c r="F136" s="42">
        <v>92082621</v>
      </c>
      <c r="G136" s="60" t="s">
        <v>594</v>
      </c>
      <c r="H136" s="64" t="s">
        <v>593</v>
      </c>
      <c r="I136" s="110">
        <v>22000</v>
      </c>
      <c r="J136" s="66">
        <v>62</v>
      </c>
      <c r="K136" s="67">
        <f t="shared" si="3"/>
        <v>1364000</v>
      </c>
      <c r="L136" s="18" t="s">
        <v>366</v>
      </c>
      <c r="M136" s="68" t="s">
        <v>367</v>
      </c>
    </row>
    <row r="137" spans="1:13" ht="33.75">
      <c r="A137" s="60" t="s">
        <v>360</v>
      </c>
      <c r="B137" s="66">
        <v>20202</v>
      </c>
      <c r="C137" s="62" t="s">
        <v>51</v>
      </c>
      <c r="D137" s="62" t="s">
        <v>43</v>
      </c>
      <c r="E137" s="42">
        <v>10151507</v>
      </c>
      <c r="F137" s="42">
        <v>92083001</v>
      </c>
      <c r="G137" s="60" t="s">
        <v>595</v>
      </c>
      <c r="H137" s="64" t="s">
        <v>593</v>
      </c>
      <c r="I137" s="110">
        <v>6000</v>
      </c>
      <c r="J137" s="66">
        <v>7</v>
      </c>
      <c r="K137" s="67">
        <f t="shared" si="3"/>
        <v>42000</v>
      </c>
      <c r="L137" s="18" t="s">
        <v>366</v>
      </c>
      <c r="M137" s="68" t="s">
        <v>367</v>
      </c>
    </row>
    <row r="138" spans="1:13" ht="33.75">
      <c r="A138" s="60" t="s">
        <v>360</v>
      </c>
      <c r="B138" s="66">
        <v>20202</v>
      </c>
      <c r="C138" s="62" t="s">
        <v>51</v>
      </c>
      <c r="D138" s="62" t="s">
        <v>43</v>
      </c>
      <c r="E138" s="42">
        <v>10151512</v>
      </c>
      <c r="F138" s="42">
        <v>92082622</v>
      </c>
      <c r="G138" s="60" t="s">
        <v>596</v>
      </c>
      <c r="H138" s="64" t="s">
        <v>379</v>
      </c>
      <c r="I138" s="110">
        <v>8</v>
      </c>
      <c r="J138" s="66">
        <v>41375</v>
      </c>
      <c r="K138" s="67">
        <f t="shared" si="3"/>
        <v>331000</v>
      </c>
      <c r="L138" s="18" t="s">
        <v>366</v>
      </c>
      <c r="M138" s="68" t="s">
        <v>367</v>
      </c>
    </row>
    <row r="139" spans="1:13" ht="33.75">
      <c r="A139" s="60" t="s">
        <v>360</v>
      </c>
      <c r="B139" s="66">
        <v>20202</v>
      </c>
      <c r="C139" s="62" t="s">
        <v>51</v>
      </c>
      <c r="D139" s="62" t="s">
        <v>43</v>
      </c>
      <c r="E139" s="42">
        <v>10151503</v>
      </c>
      <c r="F139" s="42">
        <v>92082620</v>
      </c>
      <c r="G139" s="60" t="s">
        <v>597</v>
      </c>
      <c r="H139" s="64" t="s">
        <v>438</v>
      </c>
      <c r="I139" s="7">
        <v>1.9</v>
      </c>
      <c r="J139" s="66">
        <v>128000</v>
      </c>
      <c r="K139" s="67">
        <f t="shared" si="3"/>
        <v>243200</v>
      </c>
      <c r="L139" s="18" t="s">
        <v>366</v>
      </c>
      <c r="M139" s="68" t="s">
        <v>367</v>
      </c>
    </row>
    <row r="140" spans="1:13" ht="33.75">
      <c r="A140" s="60" t="s">
        <v>360</v>
      </c>
      <c r="B140" s="66">
        <v>20202</v>
      </c>
      <c r="C140" s="62" t="s">
        <v>51</v>
      </c>
      <c r="D140" s="62" t="s">
        <v>43</v>
      </c>
      <c r="E140" s="42">
        <v>10151502</v>
      </c>
      <c r="F140" s="42">
        <v>92082619</v>
      </c>
      <c r="G140" s="60" t="s">
        <v>598</v>
      </c>
      <c r="H140" s="64" t="s">
        <v>438</v>
      </c>
      <c r="I140" s="7">
        <v>3</v>
      </c>
      <c r="J140" s="66">
        <v>52530</v>
      </c>
      <c r="K140" s="67">
        <f t="shared" si="3"/>
        <v>157590</v>
      </c>
      <c r="L140" s="18" t="s">
        <v>366</v>
      </c>
      <c r="M140" s="68" t="s">
        <v>367</v>
      </c>
    </row>
    <row r="141" spans="1:13" ht="33.75">
      <c r="A141" s="60" t="s">
        <v>360</v>
      </c>
      <c r="B141" s="66">
        <v>20202</v>
      </c>
      <c r="C141" s="62" t="s">
        <v>51</v>
      </c>
      <c r="D141" s="62" t="s">
        <v>43</v>
      </c>
      <c r="E141" s="42">
        <v>10151609</v>
      </c>
      <c r="F141" s="42">
        <v>92082995</v>
      </c>
      <c r="G141" s="60" t="s">
        <v>599</v>
      </c>
      <c r="H141" s="64" t="s">
        <v>600</v>
      </c>
      <c r="I141" s="7">
        <v>24</v>
      </c>
      <c r="J141" s="66">
        <v>4500</v>
      </c>
      <c r="K141" s="67">
        <f>I141*J141</f>
        <v>108000</v>
      </c>
      <c r="L141" s="18" t="s">
        <v>366</v>
      </c>
      <c r="M141" s="68" t="s">
        <v>367</v>
      </c>
    </row>
    <row r="142" spans="1:13" ht="33.75">
      <c r="A142" s="60" t="s">
        <v>360</v>
      </c>
      <c r="B142" s="66">
        <v>20202</v>
      </c>
      <c r="C142" s="62" t="s">
        <v>51</v>
      </c>
      <c r="D142" s="62" t="s">
        <v>43</v>
      </c>
      <c r="E142" s="42">
        <v>10151599</v>
      </c>
      <c r="F142" s="42">
        <v>92082633</v>
      </c>
      <c r="G142" s="60" t="s">
        <v>601</v>
      </c>
      <c r="H142" s="64" t="s">
        <v>379</v>
      </c>
      <c r="I142" s="7">
        <v>0.2</v>
      </c>
      <c r="J142" s="66">
        <v>110000</v>
      </c>
      <c r="K142" s="67">
        <f t="shared" si="3"/>
        <v>22000</v>
      </c>
      <c r="L142" s="18" t="s">
        <v>366</v>
      </c>
      <c r="M142" s="68" t="s">
        <v>367</v>
      </c>
    </row>
    <row r="143" spans="1:13" ht="33.75">
      <c r="A143" s="60" t="s">
        <v>360</v>
      </c>
      <c r="B143" s="66">
        <v>20202</v>
      </c>
      <c r="C143" s="62" t="s">
        <v>51</v>
      </c>
      <c r="D143" s="62" t="s">
        <v>43</v>
      </c>
      <c r="E143" s="42">
        <v>10151532</v>
      </c>
      <c r="F143" s="42">
        <v>92082624</v>
      </c>
      <c r="G143" s="60" t="s">
        <v>602</v>
      </c>
      <c r="H143" s="64" t="s">
        <v>379</v>
      </c>
      <c r="I143" s="7">
        <v>7</v>
      </c>
      <c r="J143" s="90">
        <v>10000</v>
      </c>
      <c r="K143" s="67">
        <f t="shared" si="3"/>
        <v>70000</v>
      </c>
      <c r="L143" s="18" t="s">
        <v>366</v>
      </c>
      <c r="M143" s="68" t="s">
        <v>367</v>
      </c>
    </row>
    <row r="144" spans="1:13" ht="33.75">
      <c r="A144" s="60" t="s">
        <v>360</v>
      </c>
      <c r="B144" s="66">
        <v>20202</v>
      </c>
      <c r="C144" s="62" t="s">
        <v>51</v>
      </c>
      <c r="D144" s="62" t="s">
        <v>43</v>
      </c>
      <c r="E144" s="42">
        <v>10151532</v>
      </c>
      <c r="F144" s="42">
        <v>92078646</v>
      </c>
      <c r="G144" s="60" t="s">
        <v>603</v>
      </c>
      <c r="H144" s="64" t="s">
        <v>370</v>
      </c>
      <c r="I144" s="7">
        <v>1000</v>
      </c>
      <c r="J144" s="90">
        <v>42</v>
      </c>
      <c r="K144" s="67">
        <f t="shared" si="3"/>
        <v>42000</v>
      </c>
      <c r="L144" s="18" t="s">
        <v>366</v>
      </c>
      <c r="M144" s="68" t="s">
        <v>367</v>
      </c>
    </row>
    <row r="145" spans="1:13" ht="33.75">
      <c r="A145" s="60" t="s">
        <v>360</v>
      </c>
      <c r="B145" s="37">
        <v>20204</v>
      </c>
      <c r="C145" s="62" t="s">
        <v>604</v>
      </c>
      <c r="D145" s="62" t="s">
        <v>200</v>
      </c>
      <c r="E145" s="42">
        <v>10121604</v>
      </c>
      <c r="F145" s="42">
        <v>92019524</v>
      </c>
      <c r="G145" s="60" t="s">
        <v>605</v>
      </c>
      <c r="H145" s="64" t="s">
        <v>438</v>
      </c>
      <c r="I145" s="7">
        <v>198260</v>
      </c>
      <c r="J145" s="66">
        <v>276</v>
      </c>
      <c r="K145" s="111">
        <f t="shared" si="3"/>
        <v>54719760</v>
      </c>
      <c r="L145" s="18" t="s">
        <v>366</v>
      </c>
      <c r="M145" s="68" t="s">
        <v>367</v>
      </c>
    </row>
    <row r="146" spans="1:13" ht="33.75">
      <c r="A146" s="60" t="s">
        <v>360</v>
      </c>
      <c r="B146" s="37">
        <v>20204</v>
      </c>
      <c r="C146" s="62" t="s">
        <v>604</v>
      </c>
      <c r="D146" s="62" t="s">
        <v>200</v>
      </c>
      <c r="E146" s="42">
        <v>10121604</v>
      </c>
      <c r="F146" s="42">
        <v>92019522</v>
      </c>
      <c r="G146" s="60" t="s">
        <v>606</v>
      </c>
      <c r="H146" s="64" t="s">
        <v>438</v>
      </c>
      <c r="I146" s="7">
        <v>30176</v>
      </c>
      <c r="J146" s="66">
        <v>286</v>
      </c>
      <c r="K146" s="67">
        <f t="shared" si="3"/>
        <v>8630336</v>
      </c>
      <c r="L146" s="18" t="s">
        <v>366</v>
      </c>
      <c r="M146" s="68" t="s">
        <v>367</v>
      </c>
    </row>
    <row r="147" spans="1:13" ht="33.75">
      <c r="A147" s="60" t="s">
        <v>360</v>
      </c>
      <c r="B147" s="37">
        <v>20204</v>
      </c>
      <c r="C147" s="62" t="s">
        <v>604</v>
      </c>
      <c r="D147" s="62" t="s">
        <v>200</v>
      </c>
      <c r="E147" s="42">
        <v>10121604</v>
      </c>
      <c r="F147" s="42">
        <v>92085381</v>
      </c>
      <c r="G147" s="60" t="s">
        <v>607</v>
      </c>
      <c r="H147" s="64" t="s">
        <v>438</v>
      </c>
      <c r="I147" s="7">
        <v>9965</v>
      </c>
      <c r="J147" s="90">
        <v>308</v>
      </c>
      <c r="K147" s="67">
        <f t="shared" si="3"/>
        <v>3069220</v>
      </c>
      <c r="L147" s="18" t="s">
        <v>366</v>
      </c>
      <c r="M147" s="68" t="s">
        <v>367</v>
      </c>
    </row>
    <row r="148" spans="1:13" ht="33.75">
      <c r="A148" s="60" t="s">
        <v>360</v>
      </c>
      <c r="B148" s="37">
        <v>20204</v>
      </c>
      <c r="C148" s="62" t="s">
        <v>604</v>
      </c>
      <c r="D148" s="62" t="s">
        <v>55</v>
      </c>
      <c r="E148" s="42">
        <v>50192403</v>
      </c>
      <c r="F148" s="42">
        <v>92032761</v>
      </c>
      <c r="G148" s="60" t="s">
        <v>608</v>
      </c>
      <c r="H148" s="64" t="s">
        <v>438</v>
      </c>
      <c r="I148" s="7">
        <v>19140</v>
      </c>
      <c r="J148" s="66">
        <v>164</v>
      </c>
      <c r="K148" s="67">
        <f t="shared" si="3"/>
        <v>3138960</v>
      </c>
      <c r="L148" s="18" t="s">
        <v>366</v>
      </c>
      <c r="M148" s="68" t="s">
        <v>367</v>
      </c>
    </row>
    <row r="149" spans="1:13" ht="33.75">
      <c r="A149" s="60" t="s">
        <v>360</v>
      </c>
      <c r="B149" s="37">
        <v>20204</v>
      </c>
      <c r="C149" s="62" t="s">
        <v>604</v>
      </c>
      <c r="D149" s="62" t="s">
        <v>43</v>
      </c>
      <c r="E149" s="42">
        <v>10121509</v>
      </c>
      <c r="F149" s="42">
        <v>92107286</v>
      </c>
      <c r="G149" s="60" t="s">
        <v>609</v>
      </c>
      <c r="H149" s="64" t="s">
        <v>438</v>
      </c>
      <c r="I149" s="7">
        <v>1000</v>
      </c>
      <c r="J149" s="66">
        <v>233</v>
      </c>
      <c r="K149" s="67">
        <f t="shared" si="3"/>
        <v>233000</v>
      </c>
      <c r="L149" s="18" t="s">
        <v>366</v>
      </c>
      <c r="M149" s="68" t="s">
        <v>367</v>
      </c>
    </row>
    <row r="150" spans="1:13" ht="33.75">
      <c r="A150" s="60" t="s">
        <v>360</v>
      </c>
      <c r="B150" s="37">
        <v>20204</v>
      </c>
      <c r="C150" s="62" t="s">
        <v>604</v>
      </c>
      <c r="D150" s="62" t="s">
        <v>43</v>
      </c>
      <c r="E150" s="42">
        <v>10121509</v>
      </c>
      <c r="F150" s="42">
        <v>92159475</v>
      </c>
      <c r="G150" s="60" t="s">
        <v>610</v>
      </c>
      <c r="H150" s="64" t="s">
        <v>438</v>
      </c>
      <c r="I150" s="7">
        <v>1782</v>
      </c>
      <c r="J150" s="66">
        <v>343</v>
      </c>
      <c r="K150" s="67">
        <f t="shared" si="3"/>
        <v>611226</v>
      </c>
      <c r="L150" s="18" t="s">
        <v>366</v>
      </c>
      <c r="M150" s="68" t="s">
        <v>367</v>
      </c>
    </row>
    <row r="151" spans="1:13" ht="45">
      <c r="A151" s="60" t="s">
        <v>360</v>
      </c>
      <c r="B151" s="37">
        <v>20204</v>
      </c>
      <c r="C151" s="62" t="s">
        <v>604</v>
      </c>
      <c r="D151" s="62" t="s">
        <v>49</v>
      </c>
      <c r="E151" s="42">
        <v>10121505</v>
      </c>
      <c r="F151" s="42">
        <v>92074370</v>
      </c>
      <c r="G151" s="60" t="s">
        <v>611</v>
      </c>
      <c r="H151" s="64" t="s">
        <v>379</v>
      </c>
      <c r="I151" s="7">
        <v>1000</v>
      </c>
      <c r="J151" s="66">
        <v>128</v>
      </c>
      <c r="K151" s="67">
        <f t="shared" si="3"/>
        <v>128000</v>
      </c>
      <c r="L151" s="18" t="s">
        <v>366</v>
      </c>
      <c r="M151" s="68" t="s">
        <v>367</v>
      </c>
    </row>
    <row r="152" spans="1:13" ht="33.75">
      <c r="A152" s="60" t="s">
        <v>360</v>
      </c>
      <c r="B152" s="37">
        <v>20301</v>
      </c>
      <c r="C152" s="62" t="s">
        <v>39</v>
      </c>
      <c r="D152" s="62" t="s">
        <v>612</v>
      </c>
      <c r="E152" s="42">
        <v>31152002</v>
      </c>
      <c r="F152" s="14">
        <v>90016257</v>
      </c>
      <c r="G152" s="60" t="s">
        <v>613</v>
      </c>
      <c r="H152" s="64" t="s">
        <v>614</v>
      </c>
      <c r="I152" s="7">
        <v>170</v>
      </c>
      <c r="J152" s="66">
        <v>19096</v>
      </c>
      <c r="K152" s="67">
        <f t="shared" si="3"/>
        <v>3246320</v>
      </c>
      <c r="L152" s="18" t="s">
        <v>366</v>
      </c>
      <c r="M152" s="68" t="s">
        <v>367</v>
      </c>
    </row>
    <row r="153" spans="1:13" ht="33.75">
      <c r="A153" s="60" t="s">
        <v>360</v>
      </c>
      <c r="B153" s="61">
        <v>20301</v>
      </c>
      <c r="C153" s="70" t="s">
        <v>42</v>
      </c>
      <c r="D153" s="70" t="s">
        <v>615</v>
      </c>
      <c r="E153" s="70" t="s">
        <v>616</v>
      </c>
      <c r="F153" s="42">
        <v>92128667</v>
      </c>
      <c r="G153" s="60" t="s">
        <v>617</v>
      </c>
      <c r="H153" s="64" t="s">
        <v>618</v>
      </c>
      <c r="I153" s="7">
        <v>60</v>
      </c>
      <c r="J153" s="66">
        <v>3200</v>
      </c>
      <c r="K153" s="67">
        <f>I153*J153</f>
        <v>192000</v>
      </c>
      <c r="L153" s="18" t="s">
        <v>366</v>
      </c>
      <c r="M153" s="68" t="s">
        <v>367</v>
      </c>
    </row>
    <row r="154" spans="1:13" ht="56.25">
      <c r="A154" s="60" t="s">
        <v>360</v>
      </c>
      <c r="B154" s="37">
        <v>20301</v>
      </c>
      <c r="C154" s="62">
        <v>170</v>
      </c>
      <c r="D154" s="62" t="s">
        <v>619</v>
      </c>
      <c r="E154" s="65">
        <v>31162404</v>
      </c>
      <c r="F154" s="65">
        <v>92045434</v>
      </c>
      <c r="G154" s="99" t="s">
        <v>620</v>
      </c>
      <c r="H154" s="64" t="s">
        <v>438</v>
      </c>
      <c r="I154" s="110">
        <v>161</v>
      </c>
      <c r="J154" s="66">
        <v>1879</v>
      </c>
      <c r="K154" s="67">
        <f t="shared" si="3"/>
        <v>302519</v>
      </c>
      <c r="L154" s="18" t="s">
        <v>366</v>
      </c>
      <c r="M154" s="68" t="s">
        <v>367</v>
      </c>
    </row>
    <row r="155" spans="1:13" ht="33.75">
      <c r="A155" s="60" t="s">
        <v>360</v>
      </c>
      <c r="B155" s="37">
        <v>20301</v>
      </c>
      <c r="C155" s="62" t="s">
        <v>175</v>
      </c>
      <c r="D155" s="62" t="s">
        <v>46</v>
      </c>
      <c r="E155" s="63" t="s">
        <v>621</v>
      </c>
      <c r="F155" s="63" t="s">
        <v>622</v>
      </c>
      <c r="G155" s="60" t="s">
        <v>623</v>
      </c>
      <c r="H155" s="64" t="s">
        <v>438</v>
      </c>
      <c r="I155" s="110">
        <v>100</v>
      </c>
      <c r="J155" s="66">
        <v>849</v>
      </c>
      <c r="K155" s="67">
        <f t="shared" si="3"/>
        <v>84900</v>
      </c>
      <c r="L155" s="18" t="s">
        <v>366</v>
      </c>
      <c r="M155" s="68" t="s">
        <v>367</v>
      </c>
    </row>
    <row r="156" spans="1:13" ht="33.75">
      <c r="A156" s="60" t="s">
        <v>360</v>
      </c>
      <c r="B156" s="37">
        <v>20301</v>
      </c>
      <c r="C156" s="62" t="s">
        <v>39</v>
      </c>
      <c r="D156" s="62" t="s">
        <v>624</v>
      </c>
      <c r="E156" s="63" t="s">
        <v>625</v>
      </c>
      <c r="F156" s="63" t="s">
        <v>626</v>
      </c>
      <c r="G156" s="60" t="s">
        <v>627</v>
      </c>
      <c r="H156" s="52" t="s">
        <v>438</v>
      </c>
      <c r="I156" s="100">
        <v>135</v>
      </c>
      <c r="J156" s="112">
        <v>955</v>
      </c>
      <c r="K156" s="67">
        <f t="shared" si="3"/>
        <v>128925</v>
      </c>
      <c r="L156" s="18" t="s">
        <v>366</v>
      </c>
      <c r="M156" s="68" t="s">
        <v>367</v>
      </c>
    </row>
    <row r="157" spans="1:13" ht="67.5">
      <c r="A157" s="60" t="s">
        <v>360</v>
      </c>
      <c r="B157" s="37">
        <v>20301</v>
      </c>
      <c r="C157" s="62" t="s">
        <v>39</v>
      </c>
      <c r="D157" s="62" t="s">
        <v>628</v>
      </c>
      <c r="E157" s="65">
        <v>26121540</v>
      </c>
      <c r="F157" s="65">
        <v>92013137</v>
      </c>
      <c r="G157" s="105" t="s">
        <v>629</v>
      </c>
      <c r="H157" s="52" t="s">
        <v>438</v>
      </c>
      <c r="I157" s="100">
        <v>150</v>
      </c>
      <c r="J157" s="112">
        <v>1444</v>
      </c>
      <c r="K157" s="67">
        <f t="shared" si="3"/>
        <v>216600</v>
      </c>
      <c r="L157" s="18" t="s">
        <v>366</v>
      </c>
      <c r="M157" s="68" t="s">
        <v>367</v>
      </c>
    </row>
    <row r="158" spans="1:13" ht="33.75">
      <c r="A158" s="60" t="s">
        <v>360</v>
      </c>
      <c r="B158" s="37">
        <v>20301</v>
      </c>
      <c r="C158" s="70" t="s">
        <v>630</v>
      </c>
      <c r="D158" s="70" t="s">
        <v>371</v>
      </c>
      <c r="E158" s="77" t="s">
        <v>631</v>
      </c>
      <c r="F158" s="77" t="s">
        <v>632</v>
      </c>
      <c r="G158" s="60" t="s">
        <v>633</v>
      </c>
      <c r="H158" s="52" t="s">
        <v>370</v>
      </c>
      <c r="I158" s="113">
        <v>45</v>
      </c>
      <c r="J158" s="112">
        <v>9000</v>
      </c>
      <c r="K158" s="67">
        <f t="shared" si="3"/>
        <v>405000</v>
      </c>
      <c r="L158" s="18" t="s">
        <v>366</v>
      </c>
      <c r="M158" s="68" t="s">
        <v>367</v>
      </c>
    </row>
    <row r="159" spans="1:13" ht="33.75">
      <c r="A159" s="60" t="s">
        <v>360</v>
      </c>
      <c r="B159" s="37">
        <v>20301</v>
      </c>
      <c r="C159" s="70" t="s">
        <v>630</v>
      </c>
      <c r="D159" s="70" t="s">
        <v>30</v>
      </c>
      <c r="E159" s="77" t="s">
        <v>631</v>
      </c>
      <c r="F159" s="77" t="s">
        <v>634</v>
      </c>
      <c r="G159" s="60" t="s">
        <v>635</v>
      </c>
      <c r="H159" s="52" t="s">
        <v>370</v>
      </c>
      <c r="I159" s="113">
        <v>50</v>
      </c>
      <c r="J159" s="112">
        <v>13000</v>
      </c>
      <c r="K159" s="67">
        <f t="shared" si="3"/>
        <v>650000</v>
      </c>
      <c r="L159" s="18" t="s">
        <v>366</v>
      </c>
      <c r="M159" s="68" t="s">
        <v>367</v>
      </c>
    </row>
    <row r="160" spans="1:13" ht="33.75">
      <c r="A160" s="60" t="s">
        <v>360</v>
      </c>
      <c r="B160" s="37">
        <v>20301</v>
      </c>
      <c r="C160" s="62">
        <v>100</v>
      </c>
      <c r="D160" s="62" t="s">
        <v>56</v>
      </c>
      <c r="E160" s="63" t="s">
        <v>636</v>
      </c>
      <c r="F160" s="63" t="s">
        <v>637</v>
      </c>
      <c r="G160" s="60" t="s">
        <v>638</v>
      </c>
      <c r="H160" s="52" t="s">
        <v>370</v>
      </c>
      <c r="I160" s="113">
        <v>80</v>
      </c>
      <c r="J160" s="112">
        <v>13000</v>
      </c>
      <c r="K160" s="67">
        <f>I160*J160</f>
        <v>1040000</v>
      </c>
      <c r="L160" s="18" t="s">
        <v>366</v>
      </c>
      <c r="M160" s="68" t="s">
        <v>367</v>
      </c>
    </row>
    <row r="161" spans="1:13" ht="33.75">
      <c r="A161" s="60" t="s">
        <v>360</v>
      </c>
      <c r="B161" s="37">
        <v>20301</v>
      </c>
      <c r="C161" s="62">
        <v>100</v>
      </c>
      <c r="D161" s="62" t="s">
        <v>639</v>
      </c>
      <c r="E161" s="63" t="s">
        <v>636</v>
      </c>
      <c r="F161" s="63" t="s">
        <v>640</v>
      </c>
      <c r="G161" s="60" t="s">
        <v>641</v>
      </c>
      <c r="H161" s="52" t="s">
        <v>370</v>
      </c>
      <c r="I161" s="100">
        <v>86</v>
      </c>
      <c r="J161" s="112">
        <v>6741</v>
      </c>
      <c r="K161" s="67">
        <f t="shared" si="3"/>
        <v>579726</v>
      </c>
      <c r="L161" s="18" t="s">
        <v>366</v>
      </c>
      <c r="M161" s="68" t="s">
        <v>367</v>
      </c>
    </row>
    <row r="162" spans="1:13" ht="33.75">
      <c r="A162" s="60" t="s">
        <v>360</v>
      </c>
      <c r="B162" s="37">
        <v>20301</v>
      </c>
      <c r="C162" s="62">
        <v>130</v>
      </c>
      <c r="D162" s="62" t="s">
        <v>43</v>
      </c>
      <c r="E162" s="63" t="s">
        <v>642</v>
      </c>
      <c r="F162" s="63" t="s">
        <v>643</v>
      </c>
      <c r="G162" s="60" t="s">
        <v>644</v>
      </c>
      <c r="H162" s="52" t="s">
        <v>370</v>
      </c>
      <c r="I162" s="100">
        <v>2800</v>
      </c>
      <c r="J162" s="112">
        <v>7</v>
      </c>
      <c r="K162" s="67">
        <f t="shared" si="3"/>
        <v>19600</v>
      </c>
      <c r="L162" s="18" t="s">
        <v>366</v>
      </c>
      <c r="M162" s="68" t="s">
        <v>367</v>
      </c>
    </row>
    <row r="163" spans="1:13" ht="33.75">
      <c r="A163" s="60" t="s">
        <v>360</v>
      </c>
      <c r="B163" s="37">
        <v>20301</v>
      </c>
      <c r="C163" s="62">
        <v>160</v>
      </c>
      <c r="D163" s="62" t="s">
        <v>43</v>
      </c>
      <c r="E163" s="114" t="s">
        <v>645</v>
      </c>
      <c r="F163" s="114" t="s">
        <v>646</v>
      </c>
      <c r="G163" s="60" t="s">
        <v>647</v>
      </c>
      <c r="H163" s="52" t="s">
        <v>370</v>
      </c>
      <c r="I163" s="100">
        <v>9</v>
      </c>
      <c r="J163" s="112">
        <v>5596</v>
      </c>
      <c r="K163" s="67">
        <f t="shared" si="3"/>
        <v>50364</v>
      </c>
      <c r="L163" s="18" t="s">
        <v>366</v>
      </c>
      <c r="M163" s="68" t="s">
        <v>367</v>
      </c>
    </row>
    <row r="164" spans="1:13" ht="33.75">
      <c r="A164" s="60" t="s">
        <v>360</v>
      </c>
      <c r="B164" s="115">
        <v>20301</v>
      </c>
      <c r="C164" s="116" t="s">
        <v>38</v>
      </c>
      <c r="D164" s="117" t="s">
        <v>55</v>
      </c>
      <c r="E164" s="80">
        <v>31162702</v>
      </c>
      <c r="F164" s="80">
        <v>92135755</v>
      </c>
      <c r="G164" s="118" t="s">
        <v>648</v>
      </c>
      <c r="H164" s="52" t="s">
        <v>649</v>
      </c>
      <c r="I164" s="100">
        <v>50</v>
      </c>
      <c r="J164" s="112">
        <v>2201</v>
      </c>
      <c r="K164" s="67">
        <f t="shared" si="3"/>
        <v>110050</v>
      </c>
      <c r="L164" s="18" t="s">
        <v>366</v>
      </c>
      <c r="M164" s="68" t="s">
        <v>367</v>
      </c>
    </row>
    <row r="165" spans="1:13" ht="33.75">
      <c r="A165" s="60" t="s">
        <v>360</v>
      </c>
      <c r="B165" s="37">
        <v>20301</v>
      </c>
      <c r="C165" s="62">
        <v>175</v>
      </c>
      <c r="D165" s="62" t="s">
        <v>650</v>
      </c>
      <c r="E165" s="119" t="s">
        <v>651</v>
      </c>
      <c r="F165" s="119" t="s">
        <v>652</v>
      </c>
      <c r="G165" s="60" t="s">
        <v>653</v>
      </c>
      <c r="H165" s="52" t="s">
        <v>370</v>
      </c>
      <c r="I165" s="100">
        <v>3200</v>
      </c>
      <c r="J165" s="112">
        <v>24</v>
      </c>
      <c r="K165" s="67">
        <f aca="true" t="shared" si="4" ref="K165:K182">I165*J165</f>
        <v>76800</v>
      </c>
      <c r="L165" s="18" t="s">
        <v>366</v>
      </c>
      <c r="M165" s="68" t="s">
        <v>367</v>
      </c>
    </row>
    <row r="166" spans="1:13" ht="33.75">
      <c r="A166" s="60" t="s">
        <v>360</v>
      </c>
      <c r="B166" s="37">
        <v>20301</v>
      </c>
      <c r="C166" s="62" t="s">
        <v>44</v>
      </c>
      <c r="D166" s="62" t="s">
        <v>57</v>
      </c>
      <c r="E166" s="1">
        <v>30111903</v>
      </c>
      <c r="F166" s="1">
        <v>92128668</v>
      </c>
      <c r="G166" s="60" t="s">
        <v>654</v>
      </c>
      <c r="H166" s="52" t="s">
        <v>618</v>
      </c>
      <c r="I166" s="100">
        <v>120</v>
      </c>
      <c r="J166" s="112">
        <v>1800</v>
      </c>
      <c r="K166" s="67">
        <f t="shared" si="4"/>
        <v>216000</v>
      </c>
      <c r="L166" s="18" t="s">
        <v>366</v>
      </c>
      <c r="M166" s="68" t="s">
        <v>367</v>
      </c>
    </row>
    <row r="167" spans="1:13" ht="33.75">
      <c r="A167" s="60" t="s">
        <v>360</v>
      </c>
      <c r="B167" s="37">
        <v>20301</v>
      </c>
      <c r="C167" s="62">
        <v>140</v>
      </c>
      <c r="D167" s="62" t="s">
        <v>499</v>
      </c>
      <c r="E167" s="63" t="s">
        <v>655</v>
      </c>
      <c r="F167" s="63" t="s">
        <v>656</v>
      </c>
      <c r="G167" s="60" t="s">
        <v>657</v>
      </c>
      <c r="H167" s="52" t="s">
        <v>370</v>
      </c>
      <c r="I167" s="100">
        <v>10</v>
      </c>
      <c r="J167" s="112">
        <v>2575</v>
      </c>
      <c r="K167" s="67">
        <f t="shared" si="4"/>
        <v>25750</v>
      </c>
      <c r="L167" s="18" t="s">
        <v>366</v>
      </c>
      <c r="M167" s="68" t="s">
        <v>367</v>
      </c>
    </row>
    <row r="168" spans="1:13" ht="33.75">
      <c r="A168" s="60" t="s">
        <v>360</v>
      </c>
      <c r="B168" s="120">
        <v>200301</v>
      </c>
      <c r="C168" s="62">
        <v>180</v>
      </c>
      <c r="D168" s="62" t="s">
        <v>658</v>
      </c>
      <c r="E168" s="119" t="s">
        <v>659</v>
      </c>
      <c r="F168" s="119" t="s">
        <v>660</v>
      </c>
      <c r="G168" s="60" t="s">
        <v>661</v>
      </c>
      <c r="H168" s="52" t="s">
        <v>438</v>
      </c>
      <c r="I168" s="121">
        <v>30</v>
      </c>
      <c r="J168" s="122">
        <v>2758</v>
      </c>
      <c r="K168" s="67">
        <f>J168*I168</f>
        <v>82740</v>
      </c>
      <c r="L168" s="18" t="s">
        <v>366</v>
      </c>
      <c r="M168" s="68" t="s">
        <v>367</v>
      </c>
    </row>
    <row r="169" spans="1:13" ht="33.75">
      <c r="A169" s="60" t="s">
        <v>360</v>
      </c>
      <c r="B169" s="36">
        <v>20302</v>
      </c>
      <c r="C169" s="62">
        <v>230</v>
      </c>
      <c r="D169" s="70" t="s">
        <v>200</v>
      </c>
      <c r="E169" s="77" t="s">
        <v>662</v>
      </c>
      <c r="F169" s="77" t="s">
        <v>663</v>
      </c>
      <c r="G169" s="60" t="s">
        <v>664</v>
      </c>
      <c r="H169" s="64" t="s">
        <v>536</v>
      </c>
      <c r="I169" s="100">
        <v>11</v>
      </c>
      <c r="J169" s="66">
        <v>12000</v>
      </c>
      <c r="K169" s="67">
        <f t="shared" si="4"/>
        <v>132000</v>
      </c>
      <c r="L169" s="18" t="s">
        <v>366</v>
      </c>
      <c r="M169" s="68" t="s">
        <v>367</v>
      </c>
    </row>
    <row r="170" spans="1:13" ht="33.75">
      <c r="A170" s="60" t="s">
        <v>360</v>
      </c>
      <c r="B170" s="36">
        <v>20302</v>
      </c>
      <c r="C170" s="62" t="s">
        <v>604</v>
      </c>
      <c r="D170" s="62" t="s">
        <v>200</v>
      </c>
      <c r="E170" s="63" t="s">
        <v>665</v>
      </c>
      <c r="F170" s="63" t="s">
        <v>666</v>
      </c>
      <c r="G170" s="60" t="s">
        <v>667</v>
      </c>
      <c r="H170" s="64" t="s">
        <v>668</v>
      </c>
      <c r="I170" s="100">
        <v>50</v>
      </c>
      <c r="J170" s="66">
        <v>6019</v>
      </c>
      <c r="K170" s="67">
        <f t="shared" si="4"/>
        <v>300950</v>
      </c>
      <c r="L170" s="18" t="s">
        <v>366</v>
      </c>
      <c r="M170" s="68" t="s">
        <v>367</v>
      </c>
    </row>
    <row r="171" spans="1:13" ht="33.75">
      <c r="A171" s="60" t="s">
        <v>360</v>
      </c>
      <c r="B171" s="37">
        <v>20302</v>
      </c>
      <c r="C171" s="62" t="s">
        <v>669</v>
      </c>
      <c r="D171" s="62" t="s">
        <v>670</v>
      </c>
      <c r="E171" s="63" t="s">
        <v>671</v>
      </c>
      <c r="F171" s="63" t="s">
        <v>672</v>
      </c>
      <c r="G171" s="60" t="s">
        <v>673</v>
      </c>
      <c r="H171" s="64" t="s">
        <v>536</v>
      </c>
      <c r="I171" s="100">
        <v>10</v>
      </c>
      <c r="J171" s="66">
        <v>19096</v>
      </c>
      <c r="K171" s="67">
        <f t="shared" si="4"/>
        <v>190960</v>
      </c>
      <c r="L171" s="18" t="s">
        <v>366</v>
      </c>
      <c r="M171" s="68" t="s">
        <v>367</v>
      </c>
    </row>
    <row r="172" spans="1:13" ht="33.75">
      <c r="A172" s="60" t="s">
        <v>360</v>
      </c>
      <c r="B172" s="37">
        <v>20303</v>
      </c>
      <c r="C172" s="62" t="s">
        <v>39</v>
      </c>
      <c r="D172" s="62" t="s">
        <v>200</v>
      </c>
      <c r="E172" s="63" t="s">
        <v>674</v>
      </c>
      <c r="F172" s="63" t="s">
        <v>675</v>
      </c>
      <c r="G172" s="60" t="s">
        <v>676</v>
      </c>
      <c r="H172" s="64" t="s">
        <v>677</v>
      </c>
      <c r="I172" s="100">
        <v>130</v>
      </c>
      <c r="J172" s="90">
        <v>1732</v>
      </c>
      <c r="K172" s="67">
        <f t="shared" si="4"/>
        <v>225160</v>
      </c>
      <c r="L172" s="18" t="s">
        <v>366</v>
      </c>
      <c r="M172" s="68" t="s">
        <v>367</v>
      </c>
    </row>
    <row r="173" spans="1:13" ht="33.75">
      <c r="A173" s="60" t="s">
        <v>360</v>
      </c>
      <c r="B173" s="37">
        <v>20303</v>
      </c>
      <c r="C173" s="62" t="s">
        <v>604</v>
      </c>
      <c r="D173" s="62" t="s">
        <v>543</v>
      </c>
      <c r="E173" s="63" t="s">
        <v>674</v>
      </c>
      <c r="F173" s="63" t="s">
        <v>678</v>
      </c>
      <c r="G173" s="60" t="s">
        <v>679</v>
      </c>
      <c r="H173" s="64" t="s">
        <v>370</v>
      </c>
      <c r="I173" s="100">
        <v>130</v>
      </c>
      <c r="J173" s="90">
        <v>1732</v>
      </c>
      <c r="K173" s="67">
        <f t="shared" si="4"/>
        <v>225160</v>
      </c>
      <c r="L173" s="18" t="s">
        <v>366</v>
      </c>
      <c r="M173" s="68" t="s">
        <v>367</v>
      </c>
    </row>
    <row r="174" spans="1:13" ht="33.75">
      <c r="A174" s="60" t="s">
        <v>360</v>
      </c>
      <c r="B174" s="37">
        <v>20303</v>
      </c>
      <c r="C174" s="62" t="s">
        <v>39</v>
      </c>
      <c r="D174" s="62" t="s">
        <v>85</v>
      </c>
      <c r="E174" s="63" t="s">
        <v>674</v>
      </c>
      <c r="F174" s="63" t="s">
        <v>680</v>
      </c>
      <c r="G174" s="60" t="s">
        <v>681</v>
      </c>
      <c r="H174" s="64" t="s">
        <v>682</v>
      </c>
      <c r="I174" s="100">
        <v>142</v>
      </c>
      <c r="J174" s="66">
        <v>955</v>
      </c>
      <c r="K174" s="67">
        <f t="shared" si="4"/>
        <v>135610</v>
      </c>
      <c r="L174" s="18" t="s">
        <v>366</v>
      </c>
      <c r="M174" s="68" t="s">
        <v>367</v>
      </c>
    </row>
    <row r="175" spans="1:13" ht="33.75">
      <c r="A175" s="60" t="s">
        <v>360</v>
      </c>
      <c r="B175" s="61">
        <v>20303</v>
      </c>
      <c r="C175" s="70" t="s">
        <v>38</v>
      </c>
      <c r="D175" s="70" t="s">
        <v>200</v>
      </c>
      <c r="E175" s="77" t="s">
        <v>674</v>
      </c>
      <c r="F175" s="77" t="s">
        <v>683</v>
      </c>
      <c r="G175" s="60" t="s">
        <v>684</v>
      </c>
      <c r="H175" s="64" t="s">
        <v>370</v>
      </c>
      <c r="I175" s="100">
        <v>70</v>
      </c>
      <c r="J175" s="66">
        <v>2435</v>
      </c>
      <c r="K175" s="67">
        <f t="shared" si="4"/>
        <v>170450</v>
      </c>
      <c r="L175" s="18" t="s">
        <v>366</v>
      </c>
      <c r="M175" s="68" t="s">
        <v>367</v>
      </c>
    </row>
    <row r="176" spans="1:13" ht="33.75">
      <c r="A176" s="60" t="s">
        <v>360</v>
      </c>
      <c r="B176" s="36">
        <v>20304</v>
      </c>
      <c r="C176" s="62">
        <v>440</v>
      </c>
      <c r="D176" s="62" t="s">
        <v>57</v>
      </c>
      <c r="E176" s="63" t="s">
        <v>685</v>
      </c>
      <c r="F176" s="63" t="s">
        <v>686</v>
      </c>
      <c r="G176" s="60" t="s">
        <v>687</v>
      </c>
      <c r="H176" s="52" t="s">
        <v>365</v>
      </c>
      <c r="I176" s="100">
        <v>15</v>
      </c>
      <c r="J176" s="112">
        <v>2758</v>
      </c>
      <c r="K176" s="67">
        <f t="shared" si="4"/>
        <v>41370</v>
      </c>
      <c r="L176" s="18" t="s">
        <v>366</v>
      </c>
      <c r="M176" s="68" t="s">
        <v>367</v>
      </c>
    </row>
    <row r="177" spans="1:13" ht="33.75">
      <c r="A177" s="60" t="s">
        <v>360</v>
      </c>
      <c r="B177" s="36">
        <v>20304</v>
      </c>
      <c r="C177" s="70" t="s">
        <v>206</v>
      </c>
      <c r="D177" s="70" t="s">
        <v>57</v>
      </c>
      <c r="E177" s="77" t="s">
        <v>688</v>
      </c>
      <c r="F177" s="77" t="s">
        <v>689</v>
      </c>
      <c r="G177" s="60" t="s">
        <v>690</v>
      </c>
      <c r="H177" s="52" t="s">
        <v>370</v>
      </c>
      <c r="I177" s="100">
        <v>15</v>
      </c>
      <c r="J177" s="112">
        <v>2758</v>
      </c>
      <c r="K177" s="67">
        <f t="shared" si="4"/>
        <v>41370</v>
      </c>
      <c r="L177" s="18" t="s">
        <v>366</v>
      </c>
      <c r="M177" s="68" t="s">
        <v>367</v>
      </c>
    </row>
    <row r="178" spans="1:13" ht="33.75">
      <c r="A178" s="60" t="s">
        <v>360</v>
      </c>
      <c r="B178" s="115">
        <v>20304</v>
      </c>
      <c r="C178" s="116" t="s">
        <v>40</v>
      </c>
      <c r="D178" s="116" t="s">
        <v>691</v>
      </c>
      <c r="E178" s="77" t="s">
        <v>692</v>
      </c>
      <c r="F178" s="77" t="s">
        <v>693</v>
      </c>
      <c r="G178" s="60" t="s">
        <v>694</v>
      </c>
      <c r="H178" s="52" t="s">
        <v>649</v>
      </c>
      <c r="I178" s="100">
        <v>2</v>
      </c>
      <c r="J178" s="112">
        <v>8500</v>
      </c>
      <c r="K178" s="67">
        <f t="shared" si="4"/>
        <v>17000</v>
      </c>
      <c r="L178" s="18" t="s">
        <v>366</v>
      </c>
      <c r="M178" s="68" t="s">
        <v>367</v>
      </c>
    </row>
    <row r="179" spans="1:13" ht="33.75">
      <c r="A179" s="60" t="s">
        <v>360</v>
      </c>
      <c r="B179" s="36">
        <v>20304</v>
      </c>
      <c r="C179" s="70" t="s">
        <v>695</v>
      </c>
      <c r="D179" s="70" t="s">
        <v>499</v>
      </c>
      <c r="E179" s="74">
        <v>26121613</v>
      </c>
      <c r="F179" s="74">
        <v>92112692</v>
      </c>
      <c r="G179" s="60" t="s">
        <v>696</v>
      </c>
      <c r="H179" s="52" t="s">
        <v>618</v>
      </c>
      <c r="I179" s="100">
        <v>100</v>
      </c>
      <c r="J179" s="112">
        <v>424</v>
      </c>
      <c r="K179" s="67">
        <f>I179*J179</f>
        <v>42400</v>
      </c>
      <c r="L179" s="18" t="s">
        <v>366</v>
      </c>
      <c r="M179" s="68" t="s">
        <v>367</v>
      </c>
    </row>
    <row r="180" spans="1:13" ht="33.75">
      <c r="A180" s="60" t="s">
        <v>360</v>
      </c>
      <c r="B180" s="36">
        <v>20304</v>
      </c>
      <c r="C180" s="70" t="s">
        <v>695</v>
      </c>
      <c r="D180" s="70" t="s">
        <v>85</v>
      </c>
      <c r="E180" s="123">
        <v>26121613</v>
      </c>
      <c r="F180" s="123">
        <v>92112690</v>
      </c>
      <c r="G180" s="60" t="s">
        <v>697</v>
      </c>
      <c r="H180" s="52" t="s">
        <v>618</v>
      </c>
      <c r="I180" s="100">
        <v>100</v>
      </c>
      <c r="J180" s="112">
        <v>361</v>
      </c>
      <c r="K180" s="67">
        <f t="shared" si="4"/>
        <v>36100</v>
      </c>
      <c r="L180" s="18" t="s">
        <v>366</v>
      </c>
      <c r="M180" s="68" t="s">
        <v>367</v>
      </c>
    </row>
    <row r="181" spans="1:13" ht="67.5">
      <c r="A181" s="60" t="s">
        <v>360</v>
      </c>
      <c r="B181" s="115">
        <v>20304</v>
      </c>
      <c r="C181" s="124">
        <v>195</v>
      </c>
      <c r="D181" s="125" t="s">
        <v>43</v>
      </c>
      <c r="E181" s="80">
        <v>39111521</v>
      </c>
      <c r="F181" s="80">
        <v>92137438</v>
      </c>
      <c r="G181" s="118" t="s">
        <v>698</v>
      </c>
      <c r="H181" s="52" t="s">
        <v>370</v>
      </c>
      <c r="I181" s="100">
        <v>40</v>
      </c>
      <c r="J181" s="112">
        <v>1485</v>
      </c>
      <c r="K181" s="67">
        <f t="shared" si="4"/>
        <v>59400</v>
      </c>
      <c r="L181" s="18" t="s">
        <v>366</v>
      </c>
      <c r="M181" s="68" t="s">
        <v>367</v>
      </c>
    </row>
    <row r="182" spans="1:13" ht="33.75">
      <c r="A182" s="60" t="s">
        <v>360</v>
      </c>
      <c r="B182" s="120">
        <v>20304</v>
      </c>
      <c r="C182" s="70" t="s">
        <v>38</v>
      </c>
      <c r="D182" s="70" t="s">
        <v>699</v>
      </c>
      <c r="E182" s="126" t="s">
        <v>700</v>
      </c>
      <c r="F182" s="126" t="s">
        <v>701</v>
      </c>
      <c r="G182" s="60" t="s">
        <v>702</v>
      </c>
      <c r="H182" s="52" t="s">
        <v>370</v>
      </c>
      <c r="I182" s="100">
        <v>8</v>
      </c>
      <c r="J182" s="112">
        <v>1591</v>
      </c>
      <c r="K182" s="67">
        <f t="shared" si="4"/>
        <v>12728</v>
      </c>
      <c r="L182" s="18" t="s">
        <v>366</v>
      </c>
      <c r="M182" s="68" t="s">
        <v>367</v>
      </c>
    </row>
    <row r="183" spans="1:13" ht="33.75">
      <c r="A183" s="60" t="s">
        <v>360</v>
      </c>
      <c r="B183" s="36">
        <v>20306</v>
      </c>
      <c r="C183" s="62" t="s">
        <v>703</v>
      </c>
      <c r="D183" s="62" t="s">
        <v>704</v>
      </c>
      <c r="E183" s="63" t="s">
        <v>705</v>
      </c>
      <c r="F183" s="63" t="s">
        <v>706</v>
      </c>
      <c r="G183" s="60" t="s">
        <v>707</v>
      </c>
      <c r="H183" s="52" t="s">
        <v>370</v>
      </c>
      <c r="I183" s="81">
        <v>33</v>
      </c>
      <c r="J183" s="122">
        <v>2634</v>
      </c>
      <c r="K183" s="67">
        <f>J183*I183</f>
        <v>86922</v>
      </c>
      <c r="L183" s="18" t="s">
        <v>366</v>
      </c>
      <c r="M183" s="68" t="s">
        <v>367</v>
      </c>
    </row>
    <row r="184" spans="1:13" ht="33.75">
      <c r="A184" s="60" t="s">
        <v>360</v>
      </c>
      <c r="B184" s="115">
        <v>20306</v>
      </c>
      <c r="C184" s="124" t="s">
        <v>703</v>
      </c>
      <c r="D184" s="124" t="s">
        <v>708</v>
      </c>
      <c r="E184" s="77" t="s">
        <v>705</v>
      </c>
      <c r="F184" s="77" t="s">
        <v>709</v>
      </c>
      <c r="G184" s="60" t="s">
        <v>710</v>
      </c>
      <c r="H184" s="52" t="s">
        <v>365</v>
      </c>
      <c r="I184" s="81">
        <v>15</v>
      </c>
      <c r="J184" s="122">
        <v>3708</v>
      </c>
      <c r="K184" s="67">
        <f>J184*I184</f>
        <v>55620</v>
      </c>
      <c r="L184" s="18" t="s">
        <v>366</v>
      </c>
      <c r="M184" s="68" t="s">
        <v>367</v>
      </c>
    </row>
    <row r="185" spans="1:13" ht="33.75">
      <c r="A185" s="60" t="s">
        <v>360</v>
      </c>
      <c r="B185" s="115">
        <v>20306</v>
      </c>
      <c r="C185" s="124" t="s">
        <v>703</v>
      </c>
      <c r="D185" s="116" t="s">
        <v>565</v>
      </c>
      <c r="E185" s="77" t="s">
        <v>705</v>
      </c>
      <c r="F185" s="77" t="s">
        <v>711</v>
      </c>
      <c r="G185" s="60" t="s">
        <v>712</v>
      </c>
      <c r="H185" s="52" t="s">
        <v>365</v>
      </c>
      <c r="I185" s="81">
        <v>76</v>
      </c>
      <c r="J185" s="122">
        <v>4668</v>
      </c>
      <c r="K185" s="67">
        <f>J185*I185</f>
        <v>354768</v>
      </c>
      <c r="L185" s="18" t="s">
        <v>366</v>
      </c>
      <c r="M185" s="68" t="s">
        <v>367</v>
      </c>
    </row>
    <row r="186" spans="1:13" ht="33.75">
      <c r="A186" s="60" t="s">
        <v>360</v>
      </c>
      <c r="B186" s="36">
        <v>20306</v>
      </c>
      <c r="C186" s="62" t="s">
        <v>703</v>
      </c>
      <c r="D186" s="62" t="s">
        <v>713</v>
      </c>
      <c r="E186" s="63" t="s">
        <v>705</v>
      </c>
      <c r="F186" s="63" t="s">
        <v>714</v>
      </c>
      <c r="G186" s="60" t="s">
        <v>715</v>
      </c>
      <c r="H186" s="52" t="s">
        <v>370</v>
      </c>
      <c r="I186" s="81">
        <v>10</v>
      </c>
      <c r="J186" s="122">
        <v>8000</v>
      </c>
      <c r="K186" s="67">
        <f>J186*I186</f>
        <v>80000</v>
      </c>
      <c r="L186" s="18" t="s">
        <v>366</v>
      </c>
      <c r="M186" s="68" t="s">
        <v>367</v>
      </c>
    </row>
    <row r="187" spans="1:13" ht="67.5">
      <c r="A187" s="60" t="s">
        <v>360</v>
      </c>
      <c r="B187" s="36">
        <v>20306</v>
      </c>
      <c r="C187" s="62" t="s">
        <v>38</v>
      </c>
      <c r="D187" s="62" t="s">
        <v>716</v>
      </c>
      <c r="E187" s="103">
        <v>10139901</v>
      </c>
      <c r="F187" s="65">
        <v>92079818</v>
      </c>
      <c r="G187" s="105" t="s">
        <v>717</v>
      </c>
      <c r="H187" s="52" t="s">
        <v>370</v>
      </c>
      <c r="I187" s="81">
        <v>40</v>
      </c>
      <c r="J187" s="112">
        <v>800</v>
      </c>
      <c r="K187" s="67">
        <f>J187*I187</f>
        <v>32000</v>
      </c>
      <c r="L187" s="18" t="s">
        <v>366</v>
      </c>
      <c r="M187" s="68" t="s">
        <v>367</v>
      </c>
    </row>
    <row r="188" spans="1:13" ht="56.25">
      <c r="A188" s="60" t="s">
        <v>360</v>
      </c>
      <c r="B188" s="36">
        <v>20306</v>
      </c>
      <c r="C188" s="62">
        <v>175</v>
      </c>
      <c r="D188" s="62" t="s">
        <v>57</v>
      </c>
      <c r="E188" s="65">
        <v>40142008</v>
      </c>
      <c r="F188" s="65">
        <v>92044135</v>
      </c>
      <c r="G188" s="99" t="s">
        <v>718</v>
      </c>
      <c r="H188" s="64" t="s">
        <v>682</v>
      </c>
      <c r="I188" s="81">
        <v>65</v>
      </c>
      <c r="J188" s="66">
        <v>765</v>
      </c>
      <c r="K188" s="67">
        <f aca="true" t="shared" si="5" ref="K188:K220">J188*I188</f>
        <v>49725</v>
      </c>
      <c r="L188" s="18" t="s">
        <v>366</v>
      </c>
      <c r="M188" s="68" t="s">
        <v>367</v>
      </c>
    </row>
    <row r="189" spans="1:13" ht="56.25">
      <c r="A189" s="60" t="s">
        <v>360</v>
      </c>
      <c r="B189" s="36">
        <v>20306</v>
      </c>
      <c r="C189" s="62">
        <v>175</v>
      </c>
      <c r="D189" s="62" t="s">
        <v>463</v>
      </c>
      <c r="E189" s="65">
        <v>40142007</v>
      </c>
      <c r="F189" s="65">
        <v>92019196</v>
      </c>
      <c r="G189" s="99" t="s">
        <v>719</v>
      </c>
      <c r="H189" s="52" t="s">
        <v>682</v>
      </c>
      <c r="I189" s="81">
        <v>720</v>
      </c>
      <c r="J189" s="122">
        <v>159</v>
      </c>
      <c r="K189" s="67">
        <f t="shared" si="5"/>
        <v>114480</v>
      </c>
      <c r="L189" s="18" t="s">
        <v>366</v>
      </c>
      <c r="M189" s="68" t="s">
        <v>367</v>
      </c>
    </row>
    <row r="190" spans="1:13" ht="33.75">
      <c r="A190" s="60" t="s">
        <v>360</v>
      </c>
      <c r="B190" s="115">
        <v>20306</v>
      </c>
      <c r="C190" s="124">
        <v>175</v>
      </c>
      <c r="D190" s="124" t="s">
        <v>463</v>
      </c>
      <c r="E190" s="65">
        <v>40142007</v>
      </c>
      <c r="F190" s="65">
        <v>92019195</v>
      </c>
      <c r="G190" s="99" t="s">
        <v>720</v>
      </c>
      <c r="H190" s="52" t="s">
        <v>721</v>
      </c>
      <c r="I190" s="81">
        <v>630</v>
      </c>
      <c r="J190" s="122">
        <v>424</v>
      </c>
      <c r="K190" s="67">
        <f>J190*I190</f>
        <v>267120</v>
      </c>
      <c r="L190" s="18" t="s">
        <v>366</v>
      </c>
      <c r="M190" s="68" t="s">
        <v>367</v>
      </c>
    </row>
    <row r="191" spans="1:13" ht="56.25">
      <c r="A191" s="60" t="s">
        <v>360</v>
      </c>
      <c r="B191" s="36">
        <v>20306</v>
      </c>
      <c r="C191" s="62">
        <v>175</v>
      </c>
      <c r="D191" s="62" t="s">
        <v>463</v>
      </c>
      <c r="E191" s="106">
        <v>40142007</v>
      </c>
      <c r="F191" s="106">
        <v>92019194</v>
      </c>
      <c r="G191" s="99" t="s">
        <v>722</v>
      </c>
      <c r="H191" s="52" t="s">
        <v>682</v>
      </c>
      <c r="I191" s="81">
        <v>630</v>
      </c>
      <c r="J191" s="122">
        <v>849</v>
      </c>
      <c r="K191" s="67">
        <f t="shared" si="5"/>
        <v>534870</v>
      </c>
      <c r="L191" s="18" t="s">
        <v>366</v>
      </c>
      <c r="M191" s="68" t="s">
        <v>367</v>
      </c>
    </row>
    <row r="192" spans="1:13" ht="56.25">
      <c r="A192" s="60" t="s">
        <v>360</v>
      </c>
      <c r="B192" s="36">
        <v>20606</v>
      </c>
      <c r="C192" s="62" t="s">
        <v>127</v>
      </c>
      <c r="D192" s="62" t="s">
        <v>200</v>
      </c>
      <c r="E192" s="80">
        <v>20111714</v>
      </c>
      <c r="F192" s="80">
        <v>92136526</v>
      </c>
      <c r="G192" s="108" t="s">
        <v>723</v>
      </c>
      <c r="H192" s="52" t="s">
        <v>370</v>
      </c>
      <c r="I192" s="81">
        <v>490</v>
      </c>
      <c r="J192" s="122">
        <v>160</v>
      </c>
      <c r="K192" s="67">
        <f>J192*I192</f>
        <v>78400</v>
      </c>
      <c r="L192" s="18" t="s">
        <v>366</v>
      </c>
      <c r="M192" s="68" t="s">
        <v>367</v>
      </c>
    </row>
    <row r="193" spans="1:13" ht="33.75">
      <c r="A193" s="60" t="s">
        <v>360</v>
      </c>
      <c r="B193" s="36">
        <v>20306</v>
      </c>
      <c r="C193" s="70" t="s">
        <v>53</v>
      </c>
      <c r="D193" s="127" t="s">
        <v>724</v>
      </c>
      <c r="E193" s="80">
        <v>21101511</v>
      </c>
      <c r="F193" s="80">
        <v>92130136</v>
      </c>
      <c r="G193" s="128" t="s">
        <v>725</v>
      </c>
      <c r="H193" s="52" t="s">
        <v>682</v>
      </c>
      <c r="I193" s="81">
        <v>7000</v>
      </c>
      <c r="J193" s="122">
        <v>58</v>
      </c>
      <c r="K193" s="67">
        <f t="shared" si="5"/>
        <v>406000</v>
      </c>
      <c r="L193" s="18" t="s">
        <v>366</v>
      </c>
      <c r="M193" s="68" t="s">
        <v>367</v>
      </c>
    </row>
    <row r="194" spans="1:13" ht="56.25">
      <c r="A194" s="60" t="s">
        <v>360</v>
      </c>
      <c r="B194" s="36">
        <v>20606</v>
      </c>
      <c r="C194" s="62" t="s">
        <v>726</v>
      </c>
      <c r="D194" s="62" t="s">
        <v>43</v>
      </c>
      <c r="E194" s="75">
        <v>40173304</v>
      </c>
      <c r="F194" s="75">
        <v>92079403</v>
      </c>
      <c r="G194" s="105" t="s">
        <v>727</v>
      </c>
      <c r="H194" s="129" t="s">
        <v>365</v>
      </c>
      <c r="I194" s="81">
        <v>490</v>
      </c>
      <c r="J194" s="122">
        <v>160</v>
      </c>
      <c r="K194" s="67">
        <f t="shared" si="5"/>
        <v>78400</v>
      </c>
      <c r="L194" s="18" t="s">
        <v>366</v>
      </c>
      <c r="M194" s="68" t="s">
        <v>367</v>
      </c>
    </row>
    <row r="195" spans="1:13" ht="33.75">
      <c r="A195" s="60" t="s">
        <v>360</v>
      </c>
      <c r="B195" s="36">
        <v>20606</v>
      </c>
      <c r="C195" s="62" t="s">
        <v>604</v>
      </c>
      <c r="D195" s="62" t="s">
        <v>728</v>
      </c>
      <c r="E195" s="65">
        <v>41171708</v>
      </c>
      <c r="F195" s="65" t="s">
        <v>729</v>
      </c>
      <c r="G195" s="105" t="s">
        <v>730</v>
      </c>
      <c r="H195" s="129" t="s">
        <v>365</v>
      </c>
      <c r="I195" s="81">
        <v>50</v>
      </c>
      <c r="J195" s="122">
        <v>180</v>
      </c>
      <c r="K195" s="67">
        <f t="shared" si="5"/>
        <v>9000</v>
      </c>
      <c r="L195" s="18" t="s">
        <v>366</v>
      </c>
      <c r="M195" s="68" t="s">
        <v>367</v>
      </c>
    </row>
    <row r="196" spans="1:13" ht="33.75">
      <c r="A196" s="60" t="s">
        <v>360</v>
      </c>
      <c r="B196" s="36">
        <v>20606</v>
      </c>
      <c r="C196" s="62" t="s">
        <v>604</v>
      </c>
      <c r="D196" s="62" t="s">
        <v>543</v>
      </c>
      <c r="E196" s="65">
        <v>41171708</v>
      </c>
      <c r="F196" s="65">
        <v>92022825</v>
      </c>
      <c r="G196" s="105" t="s">
        <v>731</v>
      </c>
      <c r="H196" s="129" t="s">
        <v>365</v>
      </c>
      <c r="I196" s="81">
        <v>50</v>
      </c>
      <c r="J196" s="122">
        <v>180</v>
      </c>
      <c r="K196" s="67">
        <f t="shared" si="5"/>
        <v>9000</v>
      </c>
      <c r="L196" s="18" t="s">
        <v>366</v>
      </c>
      <c r="M196" s="68" t="s">
        <v>367</v>
      </c>
    </row>
    <row r="197" spans="1:13" ht="33.75">
      <c r="A197" s="60" t="s">
        <v>360</v>
      </c>
      <c r="B197" s="36">
        <v>20606</v>
      </c>
      <c r="C197" s="62" t="s">
        <v>604</v>
      </c>
      <c r="D197" s="62" t="s">
        <v>200</v>
      </c>
      <c r="E197" s="65">
        <v>41171708</v>
      </c>
      <c r="F197" s="65">
        <v>92038963</v>
      </c>
      <c r="G197" s="105" t="s">
        <v>732</v>
      </c>
      <c r="H197" s="129" t="s">
        <v>365</v>
      </c>
      <c r="I197" s="81">
        <v>5</v>
      </c>
      <c r="J197" s="122">
        <v>360</v>
      </c>
      <c r="K197" s="67">
        <f t="shared" si="5"/>
        <v>1800</v>
      </c>
      <c r="L197" s="18" t="s">
        <v>366</v>
      </c>
      <c r="M197" s="68" t="s">
        <v>367</v>
      </c>
    </row>
    <row r="198" spans="1:13" ht="33.75">
      <c r="A198" s="60" t="s">
        <v>360</v>
      </c>
      <c r="B198" s="36">
        <v>20606</v>
      </c>
      <c r="C198" s="62" t="s">
        <v>604</v>
      </c>
      <c r="D198" s="62" t="s">
        <v>56</v>
      </c>
      <c r="E198" s="65">
        <v>41171708</v>
      </c>
      <c r="F198" s="65">
        <v>92022818</v>
      </c>
      <c r="G198" s="105" t="s">
        <v>733</v>
      </c>
      <c r="H198" s="129" t="s">
        <v>365</v>
      </c>
      <c r="I198" s="81">
        <v>5</v>
      </c>
      <c r="J198" s="122">
        <v>360</v>
      </c>
      <c r="K198" s="67">
        <f t="shared" si="5"/>
        <v>1800</v>
      </c>
      <c r="L198" s="18" t="s">
        <v>366</v>
      </c>
      <c r="M198" s="68" t="s">
        <v>367</v>
      </c>
    </row>
    <row r="199" spans="1:13" ht="33.75">
      <c r="A199" s="60" t="s">
        <v>360</v>
      </c>
      <c r="B199" s="36">
        <v>20606</v>
      </c>
      <c r="C199" s="62" t="s">
        <v>50</v>
      </c>
      <c r="D199" s="62" t="s">
        <v>200</v>
      </c>
      <c r="E199" s="65">
        <v>40172802</v>
      </c>
      <c r="F199" s="65">
        <v>92005872</v>
      </c>
      <c r="G199" s="105" t="s">
        <v>734</v>
      </c>
      <c r="H199" s="129" t="s">
        <v>365</v>
      </c>
      <c r="I199" s="81">
        <v>10</v>
      </c>
      <c r="J199" s="122">
        <v>360</v>
      </c>
      <c r="K199" s="67">
        <f t="shared" si="5"/>
        <v>3600</v>
      </c>
      <c r="L199" s="18" t="s">
        <v>366</v>
      </c>
      <c r="M199" s="68" t="s">
        <v>367</v>
      </c>
    </row>
    <row r="200" spans="1:13" ht="33.75">
      <c r="A200" s="60" t="s">
        <v>360</v>
      </c>
      <c r="B200" s="36">
        <v>20606</v>
      </c>
      <c r="C200" s="62" t="s">
        <v>50</v>
      </c>
      <c r="D200" s="62" t="s">
        <v>57</v>
      </c>
      <c r="E200" s="65">
        <v>40172808</v>
      </c>
      <c r="F200" s="65">
        <v>92007649</v>
      </c>
      <c r="G200" s="105" t="s">
        <v>735</v>
      </c>
      <c r="H200" s="129" t="s">
        <v>365</v>
      </c>
      <c r="I200" s="81">
        <v>40</v>
      </c>
      <c r="J200" s="122">
        <v>180</v>
      </c>
      <c r="K200" s="67">
        <f t="shared" si="5"/>
        <v>7200</v>
      </c>
      <c r="L200" s="18" t="s">
        <v>366</v>
      </c>
      <c r="M200" s="68" t="s">
        <v>367</v>
      </c>
    </row>
    <row r="201" spans="1:13" ht="33.75">
      <c r="A201" s="60" t="s">
        <v>360</v>
      </c>
      <c r="B201" s="36">
        <v>20606</v>
      </c>
      <c r="C201" s="62" t="s">
        <v>127</v>
      </c>
      <c r="D201" s="62" t="s">
        <v>200</v>
      </c>
      <c r="E201" s="65">
        <v>41172906</v>
      </c>
      <c r="F201" s="65">
        <v>92023387</v>
      </c>
      <c r="G201" s="105" t="s">
        <v>736</v>
      </c>
      <c r="H201" s="129" t="s">
        <v>365</v>
      </c>
      <c r="I201" s="81">
        <v>20</v>
      </c>
      <c r="J201" s="122">
        <v>180</v>
      </c>
      <c r="K201" s="67">
        <f t="shared" si="5"/>
        <v>3600</v>
      </c>
      <c r="L201" s="18" t="s">
        <v>366</v>
      </c>
      <c r="M201" s="68" t="s">
        <v>367</v>
      </c>
    </row>
    <row r="202" spans="1:13" ht="33.75">
      <c r="A202" s="60" t="s">
        <v>360</v>
      </c>
      <c r="B202" s="36">
        <v>20606</v>
      </c>
      <c r="C202" s="62" t="s">
        <v>127</v>
      </c>
      <c r="D202" s="62" t="s">
        <v>85</v>
      </c>
      <c r="E202" s="65">
        <v>41174908</v>
      </c>
      <c r="F202" s="65">
        <v>92015078</v>
      </c>
      <c r="G202" s="105" t="s">
        <v>737</v>
      </c>
      <c r="H202" s="129" t="s">
        <v>365</v>
      </c>
      <c r="I202" s="81">
        <v>10</v>
      </c>
      <c r="J202" s="122">
        <v>360</v>
      </c>
      <c r="K202" s="67">
        <f t="shared" si="5"/>
        <v>3600</v>
      </c>
      <c r="L202" s="18" t="s">
        <v>366</v>
      </c>
      <c r="M202" s="68" t="s">
        <v>367</v>
      </c>
    </row>
    <row r="203" spans="1:13" ht="33.75">
      <c r="A203" s="60" t="s">
        <v>360</v>
      </c>
      <c r="B203" s="36">
        <v>20606</v>
      </c>
      <c r="C203" s="62" t="s">
        <v>113</v>
      </c>
      <c r="D203" s="62" t="s">
        <v>57</v>
      </c>
      <c r="E203" s="65">
        <v>40174608</v>
      </c>
      <c r="F203" s="65">
        <v>92039912</v>
      </c>
      <c r="G203" s="105" t="s">
        <v>738</v>
      </c>
      <c r="H203" s="129" t="s">
        <v>365</v>
      </c>
      <c r="I203" s="81">
        <v>12</v>
      </c>
      <c r="J203" s="122">
        <v>540</v>
      </c>
      <c r="K203" s="67">
        <f t="shared" si="5"/>
        <v>6480</v>
      </c>
      <c r="L203" s="18" t="s">
        <v>366</v>
      </c>
      <c r="M203" s="68" t="s">
        <v>367</v>
      </c>
    </row>
    <row r="204" spans="1:13" ht="33.75">
      <c r="A204" s="60" t="s">
        <v>360</v>
      </c>
      <c r="B204" s="36">
        <v>20606</v>
      </c>
      <c r="C204" s="62" t="s">
        <v>113</v>
      </c>
      <c r="D204" s="62" t="s">
        <v>739</v>
      </c>
      <c r="E204" s="65">
        <v>40174608</v>
      </c>
      <c r="F204" s="65">
        <v>92016387</v>
      </c>
      <c r="G204" s="105" t="s">
        <v>740</v>
      </c>
      <c r="H204" s="129" t="s">
        <v>365</v>
      </c>
      <c r="I204" s="81">
        <v>64</v>
      </c>
      <c r="J204" s="122">
        <v>180</v>
      </c>
      <c r="K204" s="67">
        <f t="shared" si="5"/>
        <v>11520</v>
      </c>
      <c r="L204" s="18" t="s">
        <v>366</v>
      </c>
      <c r="M204" s="68" t="s">
        <v>367</v>
      </c>
    </row>
    <row r="205" spans="1:13" ht="78.75">
      <c r="A205" s="60" t="s">
        <v>360</v>
      </c>
      <c r="B205" s="36">
        <v>20306</v>
      </c>
      <c r="C205" s="62">
        <v>155</v>
      </c>
      <c r="D205" s="62" t="s">
        <v>43</v>
      </c>
      <c r="E205" s="65">
        <v>30102015</v>
      </c>
      <c r="F205" s="65">
        <v>92038608</v>
      </c>
      <c r="G205" s="99" t="s">
        <v>741</v>
      </c>
      <c r="H205" s="52" t="s">
        <v>742</v>
      </c>
      <c r="I205" s="130">
        <v>295</v>
      </c>
      <c r="J205" s="112">
        <v>2016</v>
      </c>
      <c r="K205" s="67">
        <f t="shared" si="5"/>
        <v>594720</v>
      </c>
      <c r="L205" s="18" t="s">
        <v>366</v>
      </c>
      <c r="M205" s="68" t="s">
        <v>367</v>
      </c>
    </row>
    <row r="206" spans="1:13" ht="78.75">
      <c r="A206" s="60" t="s">
        <v>360</v>
      </c>
      <c r="B206" s="36">
        <v>20306</v>
      </c>
      <c r="C206" s="62">
        <v>155</v>
      </c>
      <c r="D206" s="62" t="s">
        <v>43</v>
      </c>
      <c r="E206" s="106">
        <v>13111201</v>
      </c>
      <c r="F206" s="131">
        <v>92079530</v>
      </c>
      <c r="G206" s="105" t="s">
        <v>743</v>
      </c>
      <c r="H206" s="52" t="s">
        <v>742</v>
      </c>
      <c r="I206" s="130">
        <v>450</v>
      </c>
      <c r="J206" s="112">
        <v>2355</v>
      </c>
      <c r="K206" s="67">
        <f t="shared" si="5"/>
        <v>1059750</v>
      </c>
      <c r="L206" s="18" t="s">
        <v>366</v>
      </c>
      <c r="M206" s="68" t="s">
        <v>367</v>
      </c>
    </row>
    <row r="207" spans="1:13" ht="33.75">
      <c r="A207" s="60" t="s">
        <v>360</v>
      </c>
      <c r="B207" s="36">
        <v>20306</v>
      </c>
      <c r="C207" s="62">
        <v>155</v>
      </c>
      <c r="D207" s="62" t="s">
        <v>43</v>
      </c>
      <c r="E207" s="106">
        <v>21102601</v>
      </c>
      <c r="F207" s="131">
        <v>92154337</v>
      </c>
      <c r="G207" s="132" t="s">
        <v>744</v>
      </c>
      <c r="H207" s="52" t="s">
        <v>379</v>
      </c>
      <c r="I207" s="130">
        <v>200</v>
      </c>
      <c r="J207" s="112">
        <v>1400</v>
      </c>
      <c r="K207" s="67">
        <f t="shared" si="5"/>
        <v>280000</v>
      </c>
      <c r="L207" s="18" t="s">
        <v>366</v>
      </c>
      <c r="M207" s="68" t="s">
        <v>367</v>
      </c>
    </row>
    <row r="208" spans="1:13" ht="33.75">
      <c r="A208" s="60" t="s">
        <v>360</v>
      </c>
      <c r="B208" s="36">
        <v>20306</v>
      </c>
      <c r="C208" s="62" t="s">
        <v>726</v>
      </c>
      <c r="D208" s="107" t="s">
        <v>200</v>
      </c>
      <c r="E208" s="80">
        <v>10131699</v>
      </c>
      <c r="F208" s="80">
        <v>92133867</v>
      </c>
      <c r="G208" s="132" t="s">
        <v>745</v>
      </c>
      <c r="H208" s="52" t="s">
        <v>370</v>
      </c>
      <c r="I208" s="130">
        <v>200</v>
      </c>
      <c r="J208" s="112">
        <v>1300</v>
      </c>
      <c r="K208" s="67">
        <f t="shared" si="5"/>
        <v>260000</v>
      </c>
      <c r="L208" s="18" t="s">
        <v>366</v>
      </c>
      <c r="M208" s="68" t="s">
        <v>367</v>
      </c>
    </row>
    <row r="209" spans="1:13" ht="33.75">
      <c r="A209" s="60" t="s">
        <v>360</v>
      </c>
      <c r="B209" s="36">
        <v>20306</v>
      </c>
      <c r="C209" s="62" t="s">
        <v>746</v>
      </c>
      <c r="D209" s="107" t="s">
        <v>43</v>
      </c>
      <c r="E209" s="80">
        <v>21102601</v>
      </c>
      <c r="F209" s="80">
        <v>92160374</v>
      </c>
      <c r="G209" s="132" t="s">
        <v>747</v>
      </c>
      <c r="H209" s="52" t="s">
        <v>682</v>
      </c>
      <c r="I209" s="130">
        <v>400</v>
      </c>
      <c r="J209" s="112">
        <v>950</v>
      </c>
      <c r="K209" s="67">
        <f t="shared" si="5"/>
        <v>380000</v>
      </c>
      <c r="L209" s="18" t="s">
        <v>366</v>
      </c>
      <c r="M209" s="68" t="s">
        <v>367</v>
      </c>
    </row>
    <row r="210" spans="1:13" ht="33.75">
      <c r="A210" s="60" t="s">
        <v>360</v>
      </c>
      <c r="B210" s="120">
        <v>20399</v>
      </c>
      <c r="C210" s="62">
        <v>185</v>
      </c>
      <c r="D210" s="62" t="s">
        <v>85</v>
      </c>
      <c r="E210" s="63" t="s">
        <v>748</v>
      </c>
      <c r="F210" s="63" t="s">
        <v>749</v>
      </c>
      <c r="G210" s="60" t="s">
        <v>750</v>
      </c>
      <c r="H210" s="52" t="s">
        <v>370</v>
      </c>
      <c r="I210" s="130">
        <v>15</v>
      </c>
      <c r="J210" s="112">
        <v>2513</v>
      </c>
      <c r="K210" s="67">
        <f t="shared" si="5"/>
        <v>37695</v>
      </c>
      <c r="L210" s="18" t="s">
        <v>366</v>
      </c>
      <c r="M210" s="68" t="s">
        <v>367</v>
      </c>
    </row>
    <row r="211" spans="1:13" ht="33.75">
      <c r="A211" s="60" t="s">
        <v>360</v>
      </c>
      <c r="B211" s="120">
        <v>20399</v>
      </c>
      <c r="C211" s="62" t="s">
        <v>109</v>
      </c>
      <c r="D211" s="62" t="s">
        <v>751</v>
      </c>
      <c r="E211" s="63" t="s">
        <v>752</v>
      </c>
      <c r="F211" s="63" t="s">
        <v>753</v>
      </c>
      <c r="G211" s="60" t="s">
        <v>754</v>
      </c>
      <c r="H211" s="52" t="s">
        <v>370</v>
      </c>
      <c r="I211" s="130">
        <v>5</v>
      </c>
      <c r="J211" s="112">
        <v>4500</v>
      </c>
      <c r="K211" s="67">
        <f t="shared" si="5"/>
        <v>22500</v>
      </c>
      <c r="L211" s="18" t="s">
        <v>366</v>
      </c>
      <c r="M211" s="68" t="s">
        <v>367</v>
      </c>
    </row>
    <row r="212" spans="1:13" ht="33.75">
      <c r="A212" s="60" t="s">
        <v>360</v>
      </c>
      <c r="B212" s="120">
        <v>20399</v>
      </c>
      <c r="C212" s="62" t="s">
        <v>109</v>
      </c>
      <c r="D212" s="62" t="s">
        <v>755</v>
      </c>
      <c r="E212" s="63" t="s">
        <v>752</v>
      </c>
      <c r="F212" s="63" t="s">
        <v>756</v>
      </c>
      <c r="G212" s="60" t="s">
        <v>757</v>
      </c>
      <c r="H212" s="52" t="s">
        <v>370</v>
      </c>
      <c r="I212" s="130">
        <v>3</v>
      </c>
      <c r="J212" s="112">
        <v>7103</v>
      </c>
      <c r="K212" s="67">
        <f t="shared" si="5"/>
        <v>21309</v>
      </c>
      <c r="L212" s="18" t="s">
        <v>366</v>
      </c>
      <c r="M212" s="68" t="s">
        <v>367</v>
      </c>
    </row>
    <row r="213" spans="1:13" ht="33.75">
      <c r="A213" s="60" t="s">
        <v>360</v>
      </c>
      <c r="B213" s="120">
        <v>20399</v>
      </c>
      <c r="C213" s="70" t="s">
        <v>109</v>
      </c>
      <c r="D213" s="70" t="s">
        <v>30</v>
      </c>
      <c r="E213" s="77" t="s">
        <v>758</v>
      </c>
      <c r="F213" s="77" t="s">
        <v>759</v>
      </c>
      <c r="G213" s="60" t="s">
        <v>760</v>
      </c>
      <c r="H213" s="52" t="s">
        <v>365</v>
      </c>
      <c r="I213" s="130">
        <v>6</v>
      </c>
      <c r="J213" s="112">
        <v>2404</v>
      </c>
      <c r="K213" s="67">
        <f>J213*I213</f>
        <v>14424</v>
      </c>
      <c r="L213" s="18" t="s">
        <v>366</v>
      </c>
      <c r="M213" s="68" t="s">
        <v>367</v>
      </c>
    </row>
    <row r="214" spans="1:13" ht="67.5">
      <c r="A214" s="60" t="s">
        <v>360</v>
      </c>
      <c r="B214" s="37">
        <v>20399</v>
      </c>
      <c r="C214" s="62" t="s">
        <v>51</v>
      </c>
      <c r="D214" s="62" t="s">
        <v>57</v>
      </c>
      <c r="E214" s="65">
        <v>21101803</v>
      </c>
      <c r="F214" s="65">
        <v>92080004</v>
      </c>
      <c r="G214" s="99" t="s">
        <v>761</v>
      </c>
      <c r="H214" s="64" t="s">
        <v>370</v>
      </c>
      <c r="I214" s="130">
        <v>20</v>
      </c>
      <c r="J214" s="66">
        <v>1379</v>
      </c>
      <c r="K214" s="67">
        <f t="shared" si="5"/>
        <v>27580</v>
      </c>
      <c r="L214" s="18" t="s">
        <v>366</v>
      </c>
      <c r="M214" s="68" t="s">
        <v>367</v>
      </c>
    </row>
    <row r="215" spans="1:13" ht="56.25">
      <c r="A215" s="60" t="s">
        <v>360</v>
      </c>
      <c r="B215" s="37">
        <v>20401</v>
      </c>
      <c r="C215" s="62">
        <v>190</v>
      </c>
      <c r="D215" s="62" t="s">
        <v>43</v>
      </c>
      <c r="E215" s="65">
        <v>27111503</v>
      </c>
      <c r="F215" s="65">
        <v>92012382</v>
      </c>
      <c r="G215" s="99" t="s">
        <v>762</v>
      </c>
      <c r="H215" s="64" t="s">
        <v>370</v>
      </c>
      <c r="I215" s="130">
        <v>141</v>
      </c>
      <c r="J215" s="66">
        <v>2406</v>
      </c>
      <c r="K215" s="67">
        <f t="shared" si="5"/>
        <v>339246</v>
      </c>
      <c r="L215" s="18" t="s">
        <v>366</v>
      </c>
      <c r="M215" s="68" t="s">
        <v>367</v>
      </c>
    </row>
    <row r="216" spans="1:13" ht="33.75">
      <c r="A216" s="60" t="s">
        <v>360</v>
      </c>
      <c r="B216" s="37">
        <v>20401</v>
      </c>
      <c r="C216" s="62">
        <v>50</v>
      </c>
      <c r="D216" s="62" t="s">
        <v>704</v>
      </c>
      <c r="E216" s="65">
        <v>27112116</v>
      </c>
      <c r="F216" s="65">
        <v>90008581</v>
      </c>
      <c r="G216" s="99" t="s">
        <v>763</v>
      </c>
      <c r="H216" s="64" t="s">
        <v>370</v>
      </c>
      <c r="I216" s="130">
        <v>2</v>
      </c>
      <c r="J216" s="66">
        <v>15790</v>
      </c>
      <c r="K216" s="67">
        <f t="shared" si="5"/>
        <v>31580</v>
      </c>
      <c r="L216" s="18" t="s">
        <v>366</v>
      </c>
      <c r="M216" s="68" t="s">
        <v>367</v>
      </c>
    </row>
    <row r="217" spans="1:13" ht="33.75">
      <c r="A217" s="60" t="s">
        <v>360</v>
      </c>
      <c r="B217" s="37">
        <v>20401</v>
      </c>
      <c r="C217" s="62" t="s">
        <v>51</v>
      </c>
      <c r="D217" s="62" t="s">
        <v>60</v>
      </c>
      <c r="E217" s="14">
        <v>27112004</v>
      </c>
      <c r="F217" s="14">
        <v>92013046</v>
      </c>
      <c r="G217" s="60" t="s">
        <v>764</v>
      </c>
      <c r="H217" s="64" t="s">
        <v>370</v>
      </c>
      <c r="I217" s="81">
        <v>18</v>
      </c>
      <c r="J217" s="66">
        <v>4418</v>
      </c>
      <c r="K217" s="67">
        <f t="shared" si="5"/>
        <v>79524</v>
      </c>
      <c r="L217" s="18" t="s">
        <v>366</v>
      </c>
      <c r="M217" s="68" t="s">
        <v>367</v>
      </c>
    </row>
    <row r="218" spans="1:13" ht="33.75">
      <c r="A218" s="60" t="s">
        <v>360</v>
      </c>
      <c r="B218" s="37">
        <v>20401</v>
      </c>
      <c r="C218" s="62" t="s">
        <v>51</v>
      </c>
      <c r="D218" s="62" t="s">
        <v>615</v>
      </c>
      <c r="E218" s="14">
        <v>27112024</v>
      </c>
      <c r="F218" s="14">
        <v>92084374</v>
      </c>
      <c r="G218" s="60" t="s">
        <v>765</v>
      </c>
      <c r="H218" s="64" t="s">
        <v>370</v>
      </c>
      <c r="I218" s="81">
        <v>16</v>
      </c>
      <c r="J218" s="66">
        <v>13963</v>
      </c>
      <c r="K218" s="67">
        <f t="shared" si="5"/>
        <v>223408</v>
      </c>
      <c r="L218" s="18" t="s">
        <v>366</v>
      </c>
      <c r="M218" s="68" t="s">
        <v>367</v>
      </c>
    </row>
    <row r="219" spans="1:13" ht="56.25">
      <c r="A219" s="60" t="s">
        <v>360</v>
      </c>
      <c r="B219" s="37">
        <v>20401</v>
      </c>
      <c r="C219" s="62" t="s">
        <v>51</v>
      </c>
      <c r="D219" s="62" t="s">
        <v>115</v>
      </c>
      <c r="E219" s="65">
        <v>27112004</v>
      </c>
      <c r="F219" s="65">
        <v>92071148</v>
      </c>
      <c r="G219" s="79" t="s">
        <v>766</v>
      </c>
      <c r="H219" s="64" t="s">
        <v>370</v>
      </c>
      <c r="I219" s="81">
        <v>27</v>
      </c>
      <c r="J219" s="66">
        <v>4409</v>
      </c>
      <c r="K219" s="67">
        <f t="shared" si="5"/>
        <v>119043</v>
      </c>
      <c r="L219" s="18" t="s">
        <v>366</v>
      </c>
      <c r="M219" s="68" t="s">
        <v>367</v>
      </c>
    </row>
    <row r="220" spans="1:13" ht="33.75">
      <c r="A220" s="60" t="s">
        <v>360</v>
      </c>
      <c r="B220" s="37">
        <v>20401</v>
      </c>
      <c r="C220" s="62">
        <v>900</v>
      </c>
      <c r="D220" s="62" t="s">
        <v>767</v>
      </c>
      <c r="E220" s="14">
        <v>27112003</v>
      </c>
      <c r="F220" s="14">
        <v>92029673</v>
      </c>
      <c r="G220" s="60" t="s">
        <v>768</v>
      </c>
      <c r="H220" s="64" t="s">
        <v>370</v>
      </c>
      <c r="I220" s="133">
        <v>21</v>
      </c>
      <c r="J220" s="66">
        <v>4707</v>
      </c>
      <c r="K220" s="67">
        <f t="shared" si="5"/>
        <v>98847</v>
      </c>
      <c r="L220" s="18" t="s">
        <v>366</v>
      </c>
      <c r="M220" s="68" t="s">
        <v>367</v>
      </c>
    </row>
    <row r="221" spans="1:13" ht="33.75">
      <c r="A221" s="60" t="s">
        <v>360</v>
      </c>
      <c r="B221" s="37">
        <v>20401</v>
      </c>
      <c r="C221" s="62">
        <v>900</v>
      </c>
      <c r="D221" s="62" t="s">
        <v>769</v>
      </c>
      <c r="E221" s="14">
        <v>24101506</v>
      </c>
      <c r="F221" s="14">
        <v>90033540</v>
      </c>
      <c r="G221" s="60" t="s">
        <v>770</v>
      </c>
      <c r="H221" s="64" t="s">
        <v>370</v>
      </c>
      <c r="I221" s="100">
        <v>18</v>
      </c>
      <c r="J221" s="66">
        <v>17886</v>
      </c>
      <c r="K221" s="67">
        <f>I221*J221</f>
        <v>321948</v>
      </c>
      <c r="L221" s="18" t="s">
        <v>366</v>
      </c>
      <c r="M221" s="68" t="s">
        <v>367</v>
      </c>
    </row>
    <row r="222" spans="1:13" ht="33.75">
      <c r="A222" s="60" t="s">
        <v>360</v>
      </c>
      <c r="B222" s="37">
        <v>20401</v>
      </c>
      <c r="C222" s="62">
        <v>900</v>
      </c>
      <c r="D222" s="62" t="s">
        <v>771</v>
      </c>
      <c r="E222" s="14">
        <v>10141501</v>
      </c>
      <c r="F222" s="14">
        <v>92085175</v>
      </c>
      <c r="G222" s="60" t="s">
        <v>772</v>
      </c>
      <c r="H222" s="64" t="s">
        <v>370</v>
      </c>
      <c r="I222" s="100">
        <v>10</v>
      </c>
      <c r="J222" s="66">
        <v>273182</v>
      </c>
      <c r="K222" s="67">
        <f>I222*J222</f>
        <v>2731820</v>
      </c>
      <c r="L222" s="18" t="s">
        <v>366</v>
      </c>
      <c r="M222" s="68" t="s">
        <v>367</v>
      </c>
    </row>
    <row r="223" spans="1:13" ht="33.75">
      <c r="A223" s="60" t="s">
        <v>360</v>
      </c>
      <c r="B223" s="37">
        <v>20401</v>
      </c>
      <c r="C223" s="62" t="s">
        <v>113</v>
      </c>
      <c r="D223" s="62" t="s">
        <v>200</v>
      </c>
      <c r="E223" s="63" t="s">
        <v>773</v>
      </c>
      <c r="F223" s="63" t="s">
        <v>774</v>
      </c>
      <c r="G223" s="60" t="s">
        <v>775</v>
      </c>
      <c r="H223" s="64" t="s">
        <v>370</v>
      </c>
      <c r="I223" s="100">
        <v>9</v>
      </c>
      <c r="J223" s="66">
        <v>3022</v>
      </c>
      <c r="K223" s="67">
        <f>I223*J223</f>
        <v>27198</v>
      </c>
      <c r="L223" s="18" t="s">
        <v>366</v>
      </c>
      <c r="M223" s="68" t="s">
        <v>367</v>
      </c>
    </row>
    <row r="224" spans="1:13" ht="33.75">
      <c r="A224" s="60" t="s">
        <v>360</v>
      </c>
      <c r="B224" s="37">
        <v>20401</v>
      </c>
      <c r="C224" s="62">
        <v>900</v>
      </c>
      <c r="D224" s="62" t="s">
        <v>776</v>
      </c>
      <c r="E224" s="65">
        <v>27111908</v>
      </c>
      <c r="F224" s="65">
        <v>92079037</v>
      </c>
      <c r="G224" s="79" t="s">
        <v>777</v>
      </c>
      <c r="H224" s="64" t="s">
        <v>370</v>
      </c>
      <c r="I224" s="100">
        <v>9</v>
      </c>
      <c r="J224" s="66">
        <v>2934</v>
      </c>
      <c r="K224" s="67">
        <f>I224*J224</f>
        <v>26406</v>
      </c>
      <c r="L224" s="18" t="s">
        <v>366</v>
      </c>
      <c r="M224" s="68" t="s">
        <v>367</v>
      </c>
    </row>
    <row r="225" spans="1:13" ht="78.75">
      <c r="A225" s="60" t="s">
        <v>360</v>
      </c>
      <c r="B225" s="37">
        <v>20401</v>
      </c>
      <c r="C225" s="62">
        <v>275</v>
      </c>
      <c r="D225" s="62" t="s">
        <v>43</v>
      </c>
      <c r="E225" s="65">
        <v>27112029</v>
      </c>
      <c r="F225" s="65">
        <v>92079621</v>
      </c>
      <c r="G225" s="79" t="s">
        <v>778</v>
      </c>
      <c r="H225" s="64" t="s">
        <v>370</v>
      </c>
      <c r="I225" s="81">
        <v>23</v>
      </c>
      <c r="J225" s="66">
        <v>5013</v>
      </c>
      <c r="K225" s="67">
        <f>J225*I225</f>
        <v>115299</v>
      </c>
      <c r="L225" s="18" t="s">
        <v>366</v>
      </c>
      <c r="M225" s="68" t="s">
        <v>367</v>
      </c>
    </row>
    <row r="226" spans="1:13" ht="45">
      <c r="A226" s="60" t="s">
        <v>360</v>
      </c>
      <c r="B226" s="37">
        <v>20401</v>
      </c>
      <c r="C226" s="62">
        <v>410</v>
      </c>
      <c r="D226" s="62" t="s">
        <v>59</v>
      </c>
      <c r="E226" s="103">
        <v>10131698</v>
      </c>
      <c r="F226" s="65">
        <v>92080823</v>
      </c>
      <c r="G226" s="99" t="s">
        <v>779</v>
      </c>
      <c r="H226" s="64" t="s">
        <v>365</v>
      </c>
      <c r="I226" s="81">
        <v>43</v>
      </c>
      <c r="J226" s="66">
        <v>8753</v>
      </c>
      <c r="K226" s="67">
        <f>J226*I226</f>
        <v>376379</v>
      </c>
      <c r="L226" s="18" t="s">
        <v>366</v>
      </c>
      <c r="M226" s="68" t="s">
        <v>367</v>
      </c>
    </row>
    <row r="227" spans="1:13" ht="56.25">
      <c r="A227" s="60" t="s">
        <v>360</v>
      </c>
      <c r="B227" s="37">
        <v>20401</v>
      </c>
      <c r="C227" s="62">
        <v>410</v>
      </c>
      <c r="D227" s="62" t="s">
        <v>115</v>
      </c>
      <c r="E227" s="103">
        <v>10131699</v>
      </c>
      <c r="F227" s="65">
        <v>92080734</v>
      </c>
      <c r="G227" s="99" t="s">
        <v>780</v>
      </c>
      <c r="H227" s="64" t="s">
        <v>365</v>
      </c>
      <c r="I227" s="81">
        <v>45</v>
      </c>
      <c r="J227" s="66">
        <v>17107</v>
      </c>
      <c r="K227" s="67">
        <f>J227*I227</f>
        <v>769815</v>
      </c>
      <c r="L227" s="18" t="s">
        <v>366</v>
      </c>
      <c r="M227" s="68" t="s">
        <v>367</v>
      </c>
    </row>
    <row r="228" spans="1:13" ht="33.75">
      <c r="A228" s="60" t="s">
        <v>360</v>
      </c>
      <c r="B228" s="37">
        <v>20401</v>
      </c>
      <c r="C228" s="62">
        <v>410</v>
      </c>
      <c r="D228" s="62" t="s">
        <v>115</v>
      </c>
      <c r="E228" s="103">
        <v>10131699</v>
      </c>
      <c r="F228" s="65">
        <v>92130071</v>
      </c>
      <c r="G228" s="99" t="s">
        <v>781</v>
      </c>
      <c r="H228" s="64" t="s">
        <v>365</v>
      </c>
      <c r="I228" s="81">
        <v>30</v>
      </c>
      <c r="J228" s="66">
        <v>3500</v>
      </c>
      <c r="K228" s="67">
        <f>J228*I228</f>
        <v>105000</v>
      </c>
      <c r="L228" s="18" t="s">
        <v>366</v>
      </c>
      <c r="M228" s="68" t="s">
        <v>367</v>
      </c>
    </row>
    <row r="229" spans="1:13" ht="67.5">
      <c r="A229" s="60" t="s">
        <v>360</v>
      </c>
      <c r="B229" s="37">
        <v>20401</v>
      </c>
      <c r="C229" s="62">
        <v>900</v>
      </c>
      <c r="D229" s="62" t="s">
        <v>782</v>
      </c>
      <c r="E229" s="65">
        <v>27111908</v>
      </c>
      <c r="F229" s="65">
        <v>92079622</v>
      </c>
      <c r="G229" s="104" t="s">
        <v>783</v>
      </c>
      <c r="H229" s="64" t="s">
        <v>370</v>
      </c>
      <c r="I229" s="100">
        <v>44</v>
      </c>
      <c r="J229" s="66">
        <v>2100</v>
      </c>
      <c r="K229" s="67">
        <f aca="true" t="shared" si="6" ref="K229:K239">I229*J229</f>
        <v>92400</v>
      </c>
      <c r="L229" s="18" t="s">
        <v>366</v>
      </c>
      <c r="M229" s="68" t="s">
        <v>367</v>
      </c>
    </row>
    <row r="230" spans="1:13" ht="33.75">
      <c r="A230" s="60" t="s">
        <v>360</v>
      </c>
      <c r="B230" s="134">
        <v>20401</v>
      </c>
      <c r="C230" s="124" t="s">
        <v>38</v>
      </c>
      <c r="D230" s="124" t="s">
        <v>784</v>
      </c>
      <c r="E230" s="65">
        <v>27112008</v>
      </c>
      <c r="F230" s="65">
        <v>92092071</v>
      </c>
      <c r="G230" s="104" t="s">
        <v>785</v>
      </c>
      <c r="H230" s="64" t="s">
        <v>786</v>
      </c>
      <c r="I230" s="100">
        <v>2</v>
      </c>
      <c r="J230" s="66">
        <v>4705</v>
      </c>
      <c r="K230" s="67">
        <f t="shared" si="6"/>
        <v>9410</v>
      </c>
      <c r="L230" s="18" t="s">
        <v>366</v>
      </c>
      <c r="M230" s="68" t="s">
        <v>367</v>
      </c>
    </row>
    <row r="231" spans="1:13" ht="45">
      <c r="A231" s="60" t="s">
        <v>360</v>
      </c>
      <c r="B231" s="37">
        <v>20401</v>
      </c>
      <c r="C231" s="62" t="s">
        <v>787</v>
      </c>
      <c r="D231" s="62" t="s">
        <v>41</v>
      </c>
      <c r="E231" s="106">
        <v>27111904</v>
      </c>
      <c r="F231" s="106">
        <v>92011262</v>
      </c>
      <c r="G231" s="15" t="s">
        <v>788</v>
      </c>
      <c r="H231" s="64" t="s">
        <v>370</v>
      </c>
      <c r="I231" s="100">
        <v>10</v>
      </c>
      <c r="J231" s="66">
        <v>2826</v>
      </c>
      <c r="K231" s="67">
        <f t="shared" si="6"/>
        <v>28260</v>
      </c>
      <c r="L231" s="18" t="s">
        <v>366</v>
      </c>
      <c r="M231" s="68" t="s">
        <v>367</v>
      </c>
    </row>
    <row r="232" spans="1:13" ht="33.75">
      <c r="A232" s="60" t="s">
        <v>360</v>
      </c>
      <c r="B232" s="37">
        <v>20401</v>
      </c>
      <c r="C232" s="62" t="s">
        <v>38</v>
      </c>
      <c r="D232" s="107" t="s">
        <v>789</v>
      </c>
      <c r="E232" s="135">
        <v>21101914</v>
      </c>
      <c r="F232" s="135">
        <v>92135749</v>
      </c>
      <c r="G232" s="128" t="s">
        <v>790</v>
      </c>
      <c r="H232" s="64" t="s">
        <v>370</v>
      </c>
      <c r="I232" s="100">
        <v>1</v>
      </c>
      <c r="J232" s="66">
        <v>80000</v>
      </c>
      <c r="K232" s="67">
        <f t="shared" si="6"/>
        <v>80000</v>
      </c>
      <c r="L232" s="18" t="s">
        <v>366</v>
      </c>
      <c r="M232" s="68" t="s">
        <v>367</v>
      </c>
    </row>
    <row r="233" spans="1:13" ht="33.75">
      <c r="A233" s="60" t="s">
        <v>360</v>
      </c>
      <c r="B233" s="37">
        <v>20401</v>
      </c>
      <c r="C233" s="62" t="s">
        <v>67</v>
      </c>
      <c r="D233" s="107" t="s">
        <v>43</v>
      </c>
      <c r="E233" s="80">
        <v>41112212</v>
      </c>
      <c r="F233" s="80">
        <v>92133814</v>
      </c>
      <c r="G233" s="128" t="s">
        <v>791</v>
      </c>
      <c r="H233" s="64" t="s">
        <v>365</v>
      </c>
      <c r="I233" s="100">
        <v>2</v>
      </c>
      <c r="J233" s="66">
        <v>20600</v>
      </c>
      <c r="K233" s="67">
        <f t="shared" si="6"/>
        <v>41200</v>
      </c>
      <c r="L233" s="18" t="s">
        <v>366</v>
      </c>
      <c r="M233" s="68" t="s">
        <v>367</v>
      </c>
    </row>
    <row r="234" spans="1:13" ht="33.75">
      <c r="A234" s="60" t="s">
        <v>360</v>
      </c>
      <c r="B234" s="37">
        <v>20401</v>
      </c>
      <c r="C234" s="62" t="s">
        <v>746</v>
      </c>
      <c r="D234" s="107" t="s">
        <v>60</v>
      </c>
      <c r="E234" s="136">
        <v>27111801</v>
      </c>
      <c r="F234" s="136">
        <v>92002722</v>
      </c>
      <c r="G234" s="128" t="s">
        <v>792</v>
      </c>
      <c r="H234" s="64" t="s">
        <v>370</v>
      </c>
      <c r="I234" s="100">
        <v>2</v>
      </c>
      <c r="J234" s="66">
        <v>5500</v>
      </c>
      <c r="K234" s="67">
        <f t="shared" si="6"/>
        <v>11000</v>
      </c>
      <c r="L234" s="18" t="s">
        <v>366</v>
      </c>
      <c r="M234" s="68" t="s">
        <v>367</v>
      </c>
    </row>
    <row r="235" spans="1:13" ht="33.75">
      <c r="A235" s="60" t="s">
        <v>360</v>
      </c>
      <c r="B235" s="37">
        <v>20402</v>
      </c>
      <c r="C235" s="62" t="s">
        <v>39</v>
      </c>
      <c r="D235" s="62" t="s">
        <v>394</v>
      </c>
      <c r="E235" s="75">
        <v>27112823</v>
      </c>
      <c r="F235" s="75">
        <v>92011269</v>
      </c>
      <c r="G235" s="15" t="s">
        <v>793</v>
      </c>
      <c r="H235" s="64" t="s">
        <v>370</v>
      </c>
      <c r="I235" s="100">
        <v>2</v>
      </c>
      <c r="J235" s="66">
        <v>18000</v>
      </c>
      <c r="K235" s="67">
        <f t="shared" si="6"/>
        <v>36000</v>
      </c>
      <c r="L235" s="18" t="s">
        <v>366</v>
      </c>
      <c r="M235" s="68" t="s">
        <v>367</v>
      </c>
    </row>
    <row r="236" spans="1:13" ht="33.75">
      <c r="A236" s="60" t="s">
        <v>360</v>
      </c>
      <c r="B236" s="37">
        <v>20402</v>
      </c>
      <c r="C236" s="62" t="s">
        <v>794</v>
      </c>
      <c r="D236" s="62" t="s">
        <v>43</v>
      </c>
      <c r="E236" s="65">
        <v>26101732</v>
      </c>
      <c r="F236" s="65">
        <v>92048785</v>
      </c>
      <c r="G236" s="15" t="s">
        <v>795</v>
      </c>
      <c r="H236" s="64" t="s">
        <v>370</v>
      </c>
      <c r="I236" s="100">
        <v>20</v>
      </c>
      <c r="J236" s="66">
        <v>4000</v>
      </c>
      <c r="K236" s="67">
        <f t="shared" si="6"/>
        <v>80000</v>
      </c>
      <c r="L236" s="18" t="s">
        <v>366</v>
      </c>
      <c r="M236" s="68" t="s">
        <v>367</v>
      </c>
    </row>
    <row r="237" spans="1:13" ht="33.75">
      <c r="A237" s="60" t="s">
        <v>360</v>
      </c>
      <c r="B237" s="37">
        <v>20401</v>
      </c>
      <c r="C237" s="70" t="s">
        <v>38</v>
      </c>
      <c r="D237" s="70" t="s">
        <v>796</v>
      </c>
      <c r="E237" s="77" t="s">
        <v>797</v>
      </c>
      <c r="F237" s="77" t="s">
        <v>798</v>
      </c>
      <c r="G237" s="60" t="s">
        <v>799</v>
      </c>
      <c r="H237" s="64" t="s">
        <v>786</v>
      </c>
      <c r="I237" s="100">
        <v>1</v>
      </c>
      <c r="J237" s="66">
        <v>22000</v>
      </c>
      <c r="K237" s="67">
        <f t="shared" si="6"/>
        <v>22000</v>
      </c>
      <c r="L237" s="18" t="s">
        <v>366</v>
      </c>
      <c r="M237" s="68" t="s">
        <v>367</v>
      </c>
    </row>
    <row r="238" spans="1:13" ht="33.75">
      <c r="A238" s="60" t="s">
        <v>360</v>
      </c>
      <c r="B238" s="61">
        <v>20401</v>
      </c>
      <c r="C238" s="70" t="s">
        <v>669</v>
      </c>
      <c r="D238" s="70" t="s">
        <v>200</v>
      </c>
      <c r="E238" s="77" t="s">
        <v>800</v>
      </c>
      <c r="F238" s="77" t="s">
        <v>801</v>
      </c>
      <c r="G238" s="60" t="s">
        <v>802</v>
      </c>
      <c r="H238" s="64" t="s">
        <v>786</v>
      </c>
      <c r="I238" s="100">
        <v>81</v>
      </c>
      <c r="J238" s="66">
        <v>5002</v>
      </c>
      <c r="K238" s="67">
        <f t="shared" si="6"/>
        <v>405162</v>
      </c>
      <c r="L238" s="18" t="s">
        <v>366</v>
      </c>
      <c r="M238" s="68" t="s">
        <v>367</v>
      </c>
    </row>
    <row r="239" spans="1:13" ht="33.75">
      <c r="A239" s="60" t="s">
        <v>360</v>
      </c>
      <c r="B239" s="61">
        <v>20401</v>
      </c>
      <c r="C239" s="70" t="s">
        <v>51</v>
      </c>
      <c r="D239" s="70" t="s">
        <v>60</v>
      </c>
      <c r="E239" s="77" t="s">
        <v>803</v>
      </c>
      <c r="F239" s="77" t="s">
        <v>804</v>
      </c>
      <c r="G239" s="60" t="s">
        <v>805</v>
      </c>
      <c r="H239" s="64"/>
      <c r="I239" s="100">
        <v>3</v>
      </c>
      <c r="J239" s="66">
        <v>6514</v>
      </c>
      <c r="K239" s="67">
        <f t="shared" si="6"/>
        <v>19542</v>
      </c>
      <c r="L239" s="18" t="s">
        <v>366</v>
      </c>
      <c r="M239" s="68" t="s">
        <v>367</v>
      </c>
    </row>
    <row r="240" spans="1:13" ht="33.75">
      <c r="A240" s="60" t="s">
        <v>360</v>
      </c>
      <c r="B240" s="66">
        <v>20401</v>
      </c>
      <c r="C240" s="62" t="s">
        <v>38</v>
      </c>
      <c r="D240" s="62" t="s">
        <v>806</v>
      </c>
      <c r="E240" s="14">
        <v>27111517</v>
      </c>
      <c r="F240" s="14">
        <v>92085002</v>
      </c>
      <c r="G240" s="60" t="s">
        <v>807</v>
      </c>
      <c r="H240" s="64" t="s">
        <v>808</v>
      </c>
      <c r="I240" s="133">
        <v>10</v>
      </c>
      <c r="J240" s="66">
        <v>5535</v>
      </c>
      <c r="K240" s="67">
        <f>J240*I240</f>
        <v>55350</v>
      </c>
      <c r="L240" s="18" t="s">
        <v>366</v>
      </c>
      <c r="M240" s="68" t="s">
        <v>367</v>
      </c>
    </row>
    <row r="241" spans="1:13" ht="33.75">
      <c r="A241" s="60" t="s">
        <v>360</v>
      </c>
      <c r="B241" s="37">
        <v>29902</v>
      </c>
      <c r="C241" s="62" t="s">
        <v>703</v>
      </c>
      <c r="D241" s="62" t="s">
        <v>771</v>
      </c>
      <c r="E241" s="52">
        <v>42142523</v>
      </c>
      <c r="F241" s="74">
        <v>90039126</v>
      </c>
      <c r="G241" s="79" t="s">
        <v>809</v>
      </c>
      <c r="H241" s="64" t="s">
        <v>370</v>
      </c>
      <c r="I241" s="81">
        <v>100</v>
      </c>
      <c r="J241" s="66">
        <v>70</v>
      </c>
      <c r="K241" s="67">
        <f aca="true" t="shared" si="7" ref="K241:K299">J241*I241</f>
        <v>7000</v>
      </c>
      <c r="L241" s="18" t="s">
        <v>366</v>
      </c>
      <c r="M241" s="68" t="s">
        <v>367</v>
      </c>
    </row>
    <row r="242" spans="1:13" ht="33.75">
      <c r="A242" s="60" t="s">
        <v>360</v>
      </c>
      <c r="B242" s="37">
        <v>29902</v>
      </c>
      <c r="C242" s="62" t="s">
        <v>64</v>
      </c>
      <c r="D242" s="62" t="s">
        <v>55</v>
      </c>
      <c r="E242" s="14">
        <v>42142609</v>
      </c>
      <c r="F242" s="14">
        <v>90013921</v>
      </c>
      <c r="G242" s="60" t="s">
        <v>810</v>
      </c>
      <c r="H242" s="64" t="s">
        <v>370</v>
      </c>
      <c r="I242" s="81">
        <v>200</v>
      </c>
      <c r="J242" s="66">
        <v>85</v>
      </c>
      <c r="K242" s="67">
        <f t="shared" si="7"/>
        <v>17000</v>
      </c>
      <c r="L242" s="18" t="s">
        <v>366</v>
      </c>
      <c r="M242" s="68" t="s">
        <v>367</v>
      </c>
    </row>
    <row r="243" spans="1:13" ht="33.75">
      <c r="A243" s="60" t="s">
        <v>360</v>
      </c>
      <c r="B243" s="37">
        <v>29902</v>
      </c>
      <c r="C243" s="62" t="s">
        <v>703</v>
      </c>
      <c r="D243" s="62" t="s">
        <v>811</v>
      </c>
      <c r="E243" s="14">
        <v>42142523</v>
      </c>
      <c r="F243" s="14">
        <v>90039126</v>
      </c>
      <c r="G243" s="60" t="s">
        <v>812</v>
      </c>
      <c r="H243" s="64" t="s">
        <v>370</v>
      </c>
      <c r="I243" s="81">
        <v>20</v>
      </c>
      <c r="J243" s="66">
        <v>280</v>
      </c>
      <c r="K243" s="67">
        <f t="shared" si="7"/>
        <v>5600</v>
      </c>
      <c r="L243" s="18" t="s">
        <v>366</v>
      </c>
      <c r="M243" s="68" t="s">
        <v>367</v>
      </c>
    </row>
    <row r="244" spans="1:13" ht="33.75">
      <c r="A244" s="60" t="s">
        <v>360</v>
      </c>
      <c r="B244" s="61">
        <v>29902</v>
      </c>
      <c r="C244" s="70" t="s">
        <v>52</v>
      </c>
      <c r="D244" s="70" t="s">
        <v>543</v>
      </c>
      <c r="E244" s="65">
        <v>42132205</v>
      </c>
      <c r="F244" s="65">
        <v>90028352</v>
      </c>
      <c r="G244" s="79" t="s">
        <v>813</v>
      </c>
      <c r="H244" s="64" t="s">
        <v>365</v>
      </c>
      <c r="I244" s="81">
        <v>100</v>
      </c>
      <c r="J244" s="90">
        <v>273</v>
      </c>
      <c r="K244" s="67">
        <f t="shared" si="7"/>
        <v>27300</v>
      </c>
      <c r="L244" s="18" t="s">
        <v>366</v>
      </c>
      <c r="M244" s="68" t="s">
        <v>367</v>
      </c>
    </row>
    <row r="245" spans="1:13" ht="33.75">
      <c r="A245" s="60" t="s">
        <v>360</v>
      </c>
      <c r="B245" s="61">
        <v>29902</v>
      </c>
      <c r="C245" s="70" t="s">
        <v>52</v>
      </c>
      <c r="D245" s="70" t="s">
        <v>814</v>
      </c>
      <c r="E245" s="65">
        <v>42132203</v>
      </c>
      <c r="F245" s="65">
        <v>92084989</v>
      </c>
      <c r="G245" s="79" t="s">
        <v>815</v>
      </c>
      <c r="H245" s="64" t="s">
        <v>365</v>
      </c>
      <c r="I245" s="81">
        <v>300</v>
      </c>
      <c r="J245" s="90">
        <v>408</v>
      </c>
      <c r="K245" s="67">
        <f t="shared" si="7"/>
        <v>122400</v>
      </c>
      <c r="L245" s="18" t="s">
        <v>366</v>
      </c>
      <c r="M245" s="68" t="s">
        <v>367</v>
      </c>
    </row>
    <row r="246" spans="1:13" ht="33.75">
      <c r="A246" s="60" t="s">
        <v>360</v>
      </c>
      <c r="B246" s="37">
        <v>29903</v>
      </c>
      <c r="C246" s="62">
        <v>900</v>
      </c>
      <c r="D246" s="62" t="s">
        <v>816</v>
      </c>
      <c r="E246" s="14">
        <v>24121508</v>
      </c>
      <c r="F246" s="14">
        <v>92078586</v>
      </c>
      <c r="G246" s="60" t="s">
        <v>817</v>
      </c>
      <c r="H246" s="64" t="s">
        <v>370</v>
      </c>
      <c r="I246" s="81">
        <v>24620</v>
      </c>
      <c r="J246" s="66">
        <v>64</v>
      </c>
      <c r="K246" s="67">
        <f t="shared" si="7"/>
        <v>1575680</v>
      </c>
      <c r="L246" s="18" t="s">
        <v>366</v>
      </c>
      <c r="M246" s="68" t="s">
        <v>367</v>
      </c>
    </row>
    <row r="247" spans="1:13" ht="67.5">
      <c r="A247" s="60" t="s">
        <v>360</v>
      </c>
      <c r="B247" s="37">
        <v>29904</v>
      </c>
      <c r="C247" s="62" t="s">
        <v>169</v>
      </c>
      <c r="D247" s="62" t="s">
        <v>818</v>
      </c>
      <c r="E247" s="65">
        <v>31152102</v>
      </c>
      <c r="F247" s="65">
        <v>90019396</v>
      </c>
      <c r="G247" s="105" t="s">
        <v>819</v>
      </c>
      <c r="H247" s="64" t="s">
        <v>682</v>
      </c>
      <c r="I247" s="81">
        <v>1550</v>
      </c>
      <c r="J247" s="66">
        <v>111</v>
      </c>
      <c r="K247" s="67">
        <f t="shared" si="7"/>
        <v>172050</v>
      </c>
      <c r="L247" s="18" t="s">
        <v>366</v>
      </c>
      <c r="M247" s="68" t="s">
        <v>367</v>
      </c>
    </row>
    <row r="248" spans="1:13" ht="33.75">
      <c r="A248" s="60" t="s">
        <v>360</v>
      </c>
      <c r="B248" s="37">
        <v>29904</v>
      </c>
      <c r="C248" s="62" t="s">
        <v>169</v>
      </c>
      <c r="D248" s="62" t="s">
        <v>499</v>
      </c>
      <c r="E248" s="65">
        <v>31152108</v>
      </c>
      <c r="F248" s="65">
        <v>90031762</v>
      </c>
      <c r="G248" s="99" t="s">
        <v>820</v>
      </c>
      <c r="H248" s="52" t="s">
        <v>379</v>
      </c>
      <c r="I248" s="133">
        <v>113</v>
      </c>
      <c r="J248" s="66">
        <v>1809</v>
      </c>
      <c r="K248" s="67">
        <f t="shared" si="7"/>
        <v>204417</v>
      </c>
      <c r="L248" s="18" t="s">
        <v>366</v>
      </c>
      <c r="M248" s="68" t="s">
        <v>367</v>
      </c>
    </row>
    <row r="249" spans="1:13" ht="67.5">
      <c r="A249" s="60" t="s">
        <v>360</v>
      </c>
      <c r="B249" s="37">
        <v>29904</v>
      </c>
      <c r="C249" s="62">
        <v>900</v>
      </c>
      <c r="D249" s="62" t="s">
        <v>821</v>
      </c>
      <c r="E249" s="103">
        <v>21102305</v>
      </c>
      <c r="F249" s="65">
        <v>92080735</v>
      </c>
      <c r="G249" s="105" t="s">
        <v>822</v>
      </c>
      <c r="H249" s="64" t="s">
        <v>682</v>
      </c>
      <c r="I249" s="81">
        <v>500</v>
      </c>
      <c r="J249" s="66">
        <v>1952</v>
      </c>
      <c r="K249" s="67">
        <f t="shared" si="7"/>
        <v>976000</v>
      </c>
      <c r="L249" s="18" t="s">
        <v>366</v>
      </c>
      <c r="M249" s="68" t="s">
        <v>367</v>
      </c>
    </row>
    <row r="250" spans="1:13" ht="67.5">
      <c r="A250" s="60" t="s">
        <v>360</v>
      </c>
      <c r="B250" s="37">
        <v>29904</v>
      </c>
      <c r="C250" s="70" t="s">
        <v>38</v>
      </c>
      <c r="D250" s="70" t="s">
        <v>821</v>
      </c>
      <c r="E250" s="103">
        <v>21102305</v>
      </c>
      <c r="F250" s="65">
        <v>92080736</v>
      </c>
      <c r="G250" s="105" t="s">
        <v>823</v>
      </c>
      <c r="H250" s="64" t="s">
        <v>682</v>
      </c>
      <c r="I250" s="81">
        <v>30</v>
      </c>
      <c r="J250" s="66">
        <v>4031</v>
      </c>
      <c r="K250" s="67">
        <f t="shared" si="7"/>
        <v>120930</v>
      </c>
      <c r="L250" s="18" t="s">
        <v>366</v>
      </c>
      <c r="M250" s="68" t="s">
        <v>367</v>
      </c>
    </row>
    <row r="251" spans="1:13" ht="33.75">
      <c r="A251" s="60" t="s">
        <v>360</v>
      </c>
      <c r="B251" s="37">
        <v>29904</v>
      </c>
      <c r="C251" s="62" t="s">
        <v>175</v>
      </c>
      <c r="D251" s="62" t="s">
        <v>824</v>
      </c>
      <c r="E251" s="103">
        <v>31151504</v>
      </c>
      <c r="F251" s="103">
        <v>92073831</v>
      </c>
      <c r="G251" s="105" t="s">
        <v>906</v>
      </c>
      <c r="H251" s="64" t="s">
        <v>365</v>
      </c>
      <c r="I251" s="81">
        <v>40</v>
      </c>
      <c r="J251" s="66">
        <v>849</v>
      </c>
      <c r="K251" s="67">
        <f t="shared" si="7"/>
        <v>33960</v>
      </c>
      <c r="L251" s="18" t="s">
        <v>366</v>
      </c>
      <c r="M251" s="68" t="s">
        <v>367</v>
      </c>
    </row>
    <row r="252" spans="1:13" ht="33.75">
      <c r="A252" s="60" t="s">
        <v>360</v>
      </c>
      <c r="B252" s="37">
        <v>29904</v>
      </c>
      <c r="C252" s="62">
        <v>900</v>
      </c>
      <c r="D252" s="62" t="s">
        <v>825</v>
      </c>
      <c r="E252" s="63" t="s">
        <v>826</v>
      </c>
      <c r="F252" s="63" t="s">
        <v>827</v>
      </c>
      <c r="G252" s="60" t="s">
        <v>828</v>
      </c>
      <c r="H252" s="64" t="s">
        <v>370</v>
      </c>
      <c r="I252" s="81">
        <v>6</v>
      </c>
      <c r="J252" s="66">
        <v>1874</v>
      </c>
      <c r="K252" s="67">
        <f t="shared" si="7"/>
        <v>11244</v>
      </c>
      <c r="L252" s="18" t="s">
        <v>366</v>
      </c>
      <c r="M252" s="68" t="s">
        <v>367</v>
      </c>
    </row>
    <row r="253" spans="1:13" ht="33.75">
      <c r="A253" s="60" t="s">
        <v>360</v>
      </c>
      <c r="B253" s="134">
        <v>29904</v>
      </c>
      <c r="C253" s="124" t="s">
        <v>169</v>
      </c>
      <c r="D253" s="124" t="s">
        <v>36</v>
      </c>
      <c r="E253" s="77" t="s">
        <v>829</v>
      </c>
      <c r="F253" s="77" t="s">
        <v>830</v>
      </c>
      <c r="G253" s="60" t="s">
        <v>831</v>
      </c>
      <c r="H253" s="64" t="s">
        <v>370</v>
      </c>
      <c r="I253" s="81">
        <v>9</v>
      </c>
      <c r="J253" s="66">
        <v>14853</v>
      </c>
      <c r="K253" s="67">
        <f t="shared" si="7"/>
        <v>133677</v>
      </c>
      <c r="L253" s="18" t="s">
        <v>366</v>
      </c>
      <c r="M253" s="68" t="s">
        <v>367</v>
      </c>
    </row>
    <row r="254" spans="1:13" ht="45">
      <c r="A254" s="60" t="s">
        <v>360</v>
      </c>
      <c r="B254" s="37">
        <v>29904</v>
      </c>
      <c r="C254" s="62">
        <v>115</v>
      </c>
      <c r="D254" s="62" t="s">
        <v>55</v>
      </c>
      <c r="E254" s="65">
        <v>46181503</v>
      </c>
      <c r="F254" s="65">
        <v>92007896</v>
      </c>
      <c r="G254" s="99" t="s">
        <v>832</v>
      </c>
      <c r="H254" s="64" t="s">
        <v>370</v>
      </c>
      <c r="I254" s="81">
        <v>60</v>
      </c>
      <c r="J254" s="66">
        <v>10068</v>
      </c>
      <c r="K254" s="67">
        <f t="shared" si="7"/>
        <v>604080</v>
      </c>
      <c r="L254" s="18" t="s">
        <v>366</v>
      </c>
      <c r="M254" s="68" t="s">
        <v>367</v>
      </c>
    </row>
    <row r="255" spans="1:13" ht="90">
      <c r="A255" s="60" t="s">
        <v>360</v>
      </c>
      <c r="B255" s="37">
        <v>29904</v>
      </c>
      <c r="C255" s="62">
        <v>150</v>
      </c>
      <c r="D255" s="62" t="s">
        <v>43</v>
      </c>
      <c r="E255" s="103">
        <v>46181509</v>
      </c>
      <c r="F255" s="65">
        <v>92080589</v>
      </c>
      <c r="G255" s="99" t="s">
        <v>833</v>
      </c>
      <c r="H255" s="64" t="s">
        <v>370</v>
      </c>
      <c r="I255" s="100">
        <v>23</v>
      </c>
      <c r="J255" s="66">
        <v>6427</v>
      </c>
      <c r="K255" s="67">
        <f>I255*J255</f>
        <v>147821</v>
      </c>
      <c r="L255" s="18" t="s">
        <v>366</v>
      </c>
      <c r="M255" s="68" t="s">
        <v>367</v>
      </c>
    </row>
    <row r="256" spans="1:13" ht="45">
      <c r="A256" s="60" t="s">
        <v>360</v>
      </c>
      <c r="B256" s="37">
        <v>29904</v>
      </c>
      <c r="C256" s="62">
        <v>900</v>
      </c>
      <c r="D256" s="62" t="s">
        <v>834</v>
      </c>
      <c r="E256" s="65">
        <v>11162111</v>
      </c>
      <c r="F256" s="65">
        <v>92079987</v>
      </c>
      <c r="G256" s="99" t="s">
        <v>835</v>
      </c>
      <c r="H256" s="64" t="s">
        <v>836</v>
      </c>
      <c r="I256" s="133">
        <v>4500</v>
      </c>
      <c r="J256" s="66">
        <v>157</v>
      </c>
      <c r="K256" s="67">
        <f aca="true" t="shared" si="8" ref="K256:K261">J256*I256</f>
        <v>706500</v>
      </c>
      <c r="L256" s="18" t="s">
        <v>366</v>
      </c>
      <c r="M256" s="68" t="s">
        <v>367</v>
      </c>
    </row>
    <row r="257" spans="1:13" ht="45">
      <c r="A257" s="60" t="s">
        <v>360</v>
      </c>
      <c r="B257" s="37">
        <v>29904</v>
      </c>
      <c r="C257" s="62">
        <v>900</v>
      </c>
      <c r="D257" s="62" t="s">
        <v>837</v>
      </c>
      <c r="E257" s="65">
        <v>53102503</v>
      </c>
      <c r="F257" s="65">
        <v>92079427</v>
      </c>
      <c r="G257" s="99" t="s">
        <v>838</v>
      </c>
      <c r="H257" s="64" t="s">
        <v>370</v>
      </c>
      <c r="I257" s="133">
        <v>24</v>
      </c>
      <c r="J257" s="66">
        <v>4244</v>
      </c>
      <c r="K257" s="67">
        <f t="shared" si="8"/>
        <v>101856</v>
      </c>
      <c r="L257" s="18" t="s">
        <v>366</v>
      </c>
      <c r="M257" s="68" t="s">
        <v>367</v>
      </c>
    </row>
    <row r="258" spans="1:13" ht="33.75">
      <c r="A258" s="60" t="s">
        <v>360</v>
      </c>
      <c r="B258" s="37">
        <v>29904</v>
      </c>
      <c r="C258" s="62" t="s">
        <v>29</v>
      </c>
      <c r="D258" s="62" t="s">
        <v>63</v>
      </c>
      <c r="E258" s="63" t="s">
        <v>839</v>
      </c>
      <c r="F258" s="63" t="s">
        <v>840</v>
      </c>
      <c r="G258" s="60" t="s">
        <v>841</v>
      </c>
      <c r="H258" s="64" t="s">
        <v>842</v>
      </c>
      <c r="I258" s="133">
        <v>295</v>
      </c>
      <c r="J258" s="66">
        <v>7110</v>
      </c>
      <c r="K258" s="67">
        <f t="shared" si="8"/>
        <v>2097450</v>
      </c>
      <c r="L258" s="18" t="s">
        <v>366</v>
      </c>
      <c r="M258" s="68" t="s">
        <v>367</v>
      </c>
    </row>
    <row r="259" spans="1:13" ht="33.75">
      <c r="A259" s="60" t="s">
        <v>360</v>
      </c>
      <c r="B259" s="37">
        <v>29904</v>
      </c>
      <c r="C259" s="62">
        <v>900</v>
      </c>
      <c r="D259" s="62" t="s">
        <v>843</v>
      </c>
      <c r="E259" s="14">
        <v>10141606</v>
      </c>
      <c r="F259" s="14">
        <v>92085000</v>
      </c>
      <c r="G259" s="60" t="s">
        <v>844</v>
      </c>
      <c r="H259" s="64" t="s">
        <v>370</v>
      </c>
      <c r="I259" s="133">
        <v>2</v>
      </c>
      <c r="J259" s="66">
        <v>8195</v>
      </c>
      <c r="K259" s="67">
        <f t="shared" si="8"/>
        <v>16390</v>
      </c>
      <c r="L259" s="18" t="s">
        <v>366</v>
      </c>
      <c r="M259" s="68" t="s">
        <v>367</v>
      </c>
    </row>
    <row r="260" spans="1:13" ht="33.75">
      <c r="A260" s="60" t="s">
        <v>360</v>
      </c>
      <c r="B260" s="37">
        <v>29999</v>
      </c>
      <c r="C260" s="62" t="s">
        <v>845</v>
      </c>
      <c r="D260" s="62" t="s">
        <v>846</v>
      </c>
      <c r="E260" s="14">
        <v>10141607</v>
      </c>
      <c r="F260" s="14">
        <v>92084997</v>
      </c>
      <c r="G260" s="60" t="s">
        <v>847</v>
      </c>
      <c r="H260" s="64" t="s">
        <v>786</v>
      </c>
      <c r="I260" s="133">
        <v>8</v>
      </c>
      <c r="J260" s="66">
        <v>3414</v>
      </c>
      <c r="K260" s="67">
        <f t="shared" si="8"/>
        <v>27312</v>
      </c>
      <c r="L260" s="18" t="s">
        <v>366</v>
      </c>
      <c r="M260" s="68" t="s">
        <v>367</v>
      </c>
    </row>
    <row r="261" spans="1:13" ht="33.75">
      <c r="A261" s="60" t="s">
        <v>360</v>
      </c>
      <c r="B261" s="37">
        <v>29904</v>
      </c>
      <c r="C261" s="62">
        <v>900</v>
      </c>
      <c r="D261" s="62" t="s">
        <v>843</v>
      </c>
      <c r="E261" s="14">
        <v>10141604</v>
      </c>
      <c r="F261" s="14">
        <v>92084992</v>
      </c>
      <c r="G261" s="60" t="s">
        <v>848</v>
      </c>
      <c r="H261" s="64" t="s">
        <v>370</v>
      </c>
      <c r="I261" s="133">
        <v>8</v>
      </c>
      <c r="J261" s="66">
        <v>1500</v>
      </c>
      <c r="K261" s="67">
        <f t="shared" si="8"/>
        <v>12000</v>
      </c>
      <c r="L261" s="18" t="s">
        <v>366</v>
      </c>
      <c r="M261" s="68" t="s">
        <v>367</v>
      </c>
    </row>
    <row r="262" spans="1:13" ht="33.75">
      <c r="A262" s="60" t="s">
        <v>360</v>
      </c>
      <c r="B262" s="37">
        <v>29904</v>
      </c>
      <c r="C262" s="62">
        <v>900</v>
      </c>
      <c r="D262" s="62" t="s">
        <v>843</v>
      </c>
      <c r="E262" s="14">
        <v>10141505</v>
      </c>
      <c r="F262" s="14">
        <v>92084993</v>
      </c>
      <c r="G262" s="60" t="s">
        <v>849</v>
      </c>
      <c r="H262" s="64" t="s">
        <v>370</v>
      </c>
      <c r="I262" s="81">
        <v>2</v>
      </c>
      <c r="J262" s="66">
        <v>7957</v>
      </c>
      <c r="K262" s="67">
        <f t="shared" si="7"/>
        <v>15914</v>
      </c>
      <c r="L262" s="18" t="s">
        <v>366</v>
      </c>
      <c r="M262" s="68" t="s">
        <v>367</v>
      </c>
    </row>
    <row r="263" spans="1:13" ht="33.75">
      <c r="A263" s="60" t="s">
        <v>360</v>
      </c>
      <c r="B263" s="37">
        <v>29904</v>
      </c>
      <c r="C263" s="62">
        <v>900</v>
      </c>
      <c r="D263" s="62" t="s">
        <v>843</v>
      </c>
      <c r="E263" s="137">
        <v>10141505</v>
      </c>
      <c r="F263" s="137">
        <v>92084996</v>
      </c>
      <c r="G263" s="60" t="s">
        <v>850</v>
      </c>
      <c r="H263" s="64" t="s">
        <v>370</v>
      </c>
      <c r="I263" s="81">
        <v>8</v>
      </c>
      <c r="J263" s="66">
        <v>5411</v>
      </c>
      <c r="K263" s="67">
        <f t="shared" si="7"/>
        <v>43288</v>
      </c>
      <c r="L263" s="18" t="s">
        <v>366</v>
      </c>
      <c r="M263" s="68" t="s">
        <v>367</v>
      </c>
    </row>
    <row r="264" spans="1:13" ht="67.5">
      <c r="A264" s="60" t="s">
        <v>360</v>
      </c>
      <c r="B264" s="134">
        <v>29904</v>
      </c>
      <c r="C264" s="116" t="s">
        <v>40</v>
      </c>
      <c r="D264" s="117" t="s">
        <v>60</v>
      </c>
      <c r="E264" s="135">
        <v>21102305</v>
      </c>
      <c r="F264" s="135">
        <v>92135879</v>
      </c>
      <c r="G264" s="118" t="s">
        <v>851</v>
      </c>
      <c r="H264" s="64" t="s">
        <v>682</v>
      </c>
      <c r="I264" s="81">
        <v>80</v>
      </c>
      <c r="J264" s="66">
        <v>2575</v>
      </c>
      <c r="K264" s="67">
        <f t="shared" si="7"/>
        <v>206000</v>
      </c>
      <c r="L264" s="18" t="s">
        <v>366</v>
      </c>
      <c r="M264" s="68" t="s">
        <v>367</v>
      </c>
    </row>
    <row r="265" spans="1:13" ht="56.25">
      <c r="A265" s="60" t="s">
        <v>360</v>
      </c>
      <c r="B265" s="37">
        <v>29904</v>
      </c>
      <c r="C265" s="62">
        <v>900</v>
      </c>
      <c r="D265" s="107" t="s">
        <v>852</v>
      </c>
      <c r="E265" s="80">
        <v>24121502</v>
      </c>
      <c r="F265" s="80">
        <v>92130077</v>
      </c>
      <c r="G265" s="128" t="s">
        <v>853</v>
      </c>
      <c r="H265" s="64" t="s">
        <v>370</v>
      </c>
      <c r="I265" s="81">
        <v>500</v>
      </c>
      <c r="J265" s="66">
        <v>200</v>
      </c>
      <c r="K265" s="67">
        <f t="shared" si="7"/>
        <v>100000</v>
      </c>
      <c r="L265" s="18" t="s">
        <v>366</v>
      </c>
      <c r="M265" s="68" t="s">
        <v>367</v>
      </c>
    </row>
    <row r="266" spans="1:13" ht="33.75">
      <c r="A266" s="60" t="s">
        <v>360</v>
      </c>
      <c r="B266" s="37">
        <v>29905</v>
      </c>
      <c r="C266" s="62" t="s">
        <v>39</v>
      </c>
      <c r="D266" s="62" t="s">
        <v>543</v>
      </c>
      <c r="E266" s="119" t="s">
        <v>854</v>
      </c>
      <c r="F266" s="119" t="s">
        <v>855</v>
      </c>
      <c r="G266" s="60" t="s">
        <v>856</v>
      </c>
      <c r="H266" s="64" t="s">
        <v>379</v>
      </c>
      <c r="I266" s="81">
        <v>148</v>
      </c>
      <c r="J266" s="66">
        <v>1485</v>
      </c>
      <c r="K266" s="67">
        <f t="shared" si="7"/>
        <v>219780</v>
      </c>
      <c r="L266" s="18" t="s">
        <v>366</v>
      </c>
      <c r="M266" s="68" t="s">
        <v>367</v>
      </c>
    </row>
    <row r="267" spans="1:13" ht="33.75">
      <c r="A267" s="60" t="s">
        <v>360</v>
      </c>
      <c r="B267" s="37">
        <v>29905</v>
      </c>
      <c r="C267" s="62" t="s">
        <v>50</v>
      </c>
      <c r="D267" s="62">
        <v>100015</v>
      </c>
      <c r="E267" s="63" t="s">
        <v>857</v>
      </c>
      <c r="F267" s="63" t="s">
        <v>858</v>
      </c>
      <c r="G267" s="60" t="s">
        <v>859</v>
      </c>
      <c r="H267" s="64" t="s">
        <v>370</v>
      </c>
      <c r="I267" s="81">
        <v>7</v>
      </c>
      <c r="J267" s="66">
        <v>1339</v>
      </c>
      <c r="K267" s="67">
        <f t="shared" si="7"/>
        <v>9373</v>
      </c>
      <c r="L267" s="18" t="s">
        <v>366</v>
      </c>
      <c r="M267" s="68" t="s">
        <v>367</v>
      </c>
    </row>
    <row r="268" spans="1:13" ht="33.75">
      <c r="A268" s="60" t="s">
        <v>360</v>
      </c>
      <c r="B268" s="37">
        <v>29905</v>
      </c>
      <c r="C268" s="62" t="s">
        <v>127</v>
      </c>
      <c r="D268" s="62" t="s">
        <v>377</v>
      </c>
      <c r="E268" s="63" t="s">
        <v>860</v>
      </c>
      <c r="F268" s="63" t="s">
        <v>861</v>
      </c>
      <c r="G268" s="60" t="s">
        <v>862</v>
      </c>
      <c r="H268" s="64" t="s">
        <v>370</v>
      </c>
      <c r="I268" s="81">
        <v>166</v>
      </c>
      <c r="J268" s="66">
        <v>207</v>
      </c>
      <c r="K268" s="67">
        <f t="shared" si="7"/>
        <v>34362</v>
      </c>
      <c r="L268" s="18" t="s">
        <v>366</v>
      </c>
      <c r="M268" s="68" t="s">
        <v>367</v>
      </c>
    </row>
    <row r="269" spans="1:13" ht="33.75">
      <c r="A269" s="60" t="s">
        <v>360</v>
      </c>
      <c r="B269" s="37">
        <v>29905</v>
      </c>
      <c r="C269" s="62" t="s">
        <v>703</v>
      </c>
      <c r="D269" s="62" t="s">
        <v>824</v>
      </c>
      <c r="E269" s="63" t="s">
        <v>863</v>
      </c>
      <c r="F269" s="63" t="s">
        <v>864</v>
      </c>
      <c r="G269" s="60" t="s">
        <v>865</v>
      </c>
      <c r="H269" s="64" t="s">
        <v>393</v>
      </c>
      <c r="I269" s="81">
        <v>112</v>
      </c>
      <c r="J269" s="90">
        <v>4843</v>
      </c>
      <c r="K269" s="67">
        <f t="shared" si="7"/>
        <v>542416</v>
      </c>
      <c r="L269" s="18" t="s">
        <v>366</v>
      </c>
      <c r="M269" s="68" t="s">
        <v>367</v>
      </c>
    </row>
    <row r="270" spans="1:13" ht="33.75">
      <c r="A270" s="60" t="s">
        <v>360</v>
      </c>
      <c r="B270" s="37">
        <v>29905</v>
      </c>
      <c r="C270" s="62">
        <v>900</v>
      </c>
      <c r="D270" s="62" t="s">
        <v>30</v>
      </c>
      <c r="E270" s="14">
        <v>12141901</v>
      </c>
      <c r="F270" s="14">
        <v>92002552</v>
      </c>
      <c r="G270" s="60" t="s">
        <v>866</v>
      </c>
      <c r="H270" s="64" t="s">
        <v>370</v>
      </c>
      <c r="I270" s="81">
        <v>26</v>
      </c>
      <c r="J270" s="66">
        <v>1605</v>
      </c>
      <c r="K270" s="67">
        <f t="shared" si="7"/>
        <v>41730</v>
      </c>
      <c r="L270" s="18" t="s">
        <v>366</v>
      </c>
      <c r="M270" s="68" t="s">
        <v>367</v>
      </c>
    </row>
    <row r="271" spans="1:13" ht="33.75">
      <c r="A271" s="60" t="s">
        <v>360</v>
      </c>
      <c r="B271" s="37">
        <v>29905</v>
      </c>
      <c r="C271" s="70" t="s">
        <v>703</v>
      </c>
      <c r="D271" s="70" t="s">
        <v>43</v>
      </c>
      <c r="E271" s="14">
        <v>47131803</v>
      </c>
      <c r="F271" s="14">
        <v>90003227</v>
      </c>
      <c r="G271" s="60" t="s">
        <v>867</v>
      </c>
      <c r="H271" s="64" t="s">
        <v>393</v>
      </c>
      <c r="I271" s="81">
        <v>15</v>
      </c>
      <c r="J271" s="66">
        <v>7400</v>
      </c>
      <c r="K271" s="67">
        <f t="shared" si="7"/>
        <v>111000</v>
      </c>
      <c r="L271" s="18" t="s">
        <v>366</v>
      </c>
      <c r="M271" s="68" t="s">
        <v>367</v>
      </c>
    </row>
    <row r="272" spans="1:13" ht="33.75">
      <c r="A272" s="60" t="s">
        <v>360</v>
      </c>
      <c r="B272" s="66">
        <v>29905</v>
      </c>
      <c r="C272" s="63" t="s">
        <v>703</v>
      </c>
      <c r="D272" s="63" t="s">
        <v>55</v>
      </c>
      <c r="E272" s="63" t="s">
        <v>868</v>
      </c>
      <c r="F272" s="63" t="s">
        <v>869</v>
      </c>
      <c r="G272" s="60" t="s">
        <v>870</v>
      </c>
      <c r="H272" s="64" t="s">
        <v>393</v>
      </c>
      <c r="I272" s="81">
        <v>20</v>
      </c>
      <c r="J272" s="66">
        <v>4371</v>
      </c>
      <c r="K272" s="67">
        <f t="shared" si="7"/>
        <v>87420</v>
      </c>
      <c r="L272" s="18" t="s">
        <v>366</v>
      </c>
      <c r="M272" s="68" t="s">
        <v>367</v>
      </c>
    </row>
    <row r="273" spans="1:13" ht="33.75">
      <c r="A273" s="60" t="s">
        <v>360</v>
      </c>
      <c r="B273" s="37">
        <v>29906</v>
      </c>
      <c r="C273" s="62">
        <v>120</v>
      </c>
      <c r="D273" s="62" t="s">
        <v>56</v>
      </c>
      <c r="E273" s="14">
        <v>46181504</v>
      </c>
      <c r="F273" s="138">
        <v>92006950</v>
      </c>
      <c r="G273" s="60" t="s">
        <v>871</v>
      </c>
      <c r="H273" s="64" t="s">
        <v>842</v>
      </c>
      <c r="I273" s="81">
        <v>118</v>
      </c>
      <c r="J273" s="66">
        <v>2972</v>
      </c>
      <c r="K273" s="67">
        <f t="shared" si="7"/>
        <v>350696</v>
      </c>
      <c r="L273" s="18" t="s">
        <v>366</v>
      </c>
      <c r="M273" s="68" t="s">
        <v>367</v>
      </c>
    </row>
    <row r="274" spans="1:13" ht="56.25">
      <c r="A274" s="60" t="s">
        <v>360</v>
      </c>
      <c r="B274" s="37">
        <v>29906</v>
      </c>
      <c r="C274" s="62">
        <v>900</v>
      </c>
      <c r="D274" s="62" t="s">
        <v>872</v>
      </c>
      <c r="E274" s="65">
        <v>46182001</v>
      </c>
      <c r="F274" s="65">
        <v>92071894</v>
      </c>
      <c r="G274" s="79" t="s">
        <v>873</v>
      </c>
      <c r="H274" s="64" t="s">
        <v>370</v>
      </c>
      <c r="I274" s="139">
        <v>42</v>
      </c>
      <c r="J274" s="66">
        <v>17233</v>
      </c>
      <c r="K274" s="67">
        <f t="shared" si="7"/>
        <v>723786</v>
      </c>
      <c r="L274" s="18" t="s">
        <v>366</v>
      </c>
      <c r="M274" s="68" t="s">
        <v>367</v>
      </c>
    </row>
    <row r="275" spans="1:13" ht="67.5">
      <c r="A275" s="60" t="s">
        <v>360</v>
      </c>
      <c r="B275" s="37">
        <v>29906</v>
      </c>
      <c r="C275" s="62" t="s">
        <v>376</v>
      </c>
      <c r="D275" s="62" t="s">
        <v>57</v>
      </c>
      <c r="E275" s="65">
        <v>46181802</v>
      </c>
      <c r="F275" s="65">
        <v>92007914</v>
      </c>
      <c r="G275" s="99" t="s">
        <v>874</v>
      </c>
      <c r="H275" s="64" t="s">
        <v>370</v>
      </c>
      <c r="I275" s="140">
        <v>39</v>
      </c>
      <c r="J275" s="66">
        <v>4772</v>
      </c>
      <c r="K275" s="67">
        <f t="shared" si="7"/>
        <v>186108</v>
      </c>
      <c r="L275" s="18" t="s">
        <v>366</v>
      </c>
      <c r="M275" s="68" t="s">
        <v>367</v>
      </c>
    </row>
    <row r="276" spans="1:13" ht="56.25">
      <c r="A276" s="60" t="s">
        <v>360</v>
      </c>
      <c r="B276" s="37">
        <v>29906</v>
      </c>
      <c r="C276" s="62">
        <v>200</v>
      </c>
      <c r="D276" s="62" t="s">
        <v>85</v>
      </c>
      <c r="E276" s="65">
        <v>46182001</v>
      </c>
      <c r="F276" s="65">
        <v>90030807</v>
      </c>
      <c r="G276" s="99" t="s">
        <v>875</v>
      </c>
      <c r="H276" s="64" t="s">
        <v>370</v>
      </c>
      <c r="I276" s="139">
        <v>400</v>
      </c>
      <c r="J276" s="66">
        <v>36</v>
      </c>
      <c r="K276" s="67">
        <f t="shared" si="7"/>
        <v>14400</v>
      </c>
      <c r="L276" s="18" t="s">
        <v>366</v>
      </c>
      <c r="M276" s="68" t="s">
        <v>367</v>
      </c>
    </row>
    <row r="277" spans="1:13" ht="33.75">
      <c r="A277" s="60" t="s">
        <v>360</v>
      </c>
      <c r="B277" s="37">
        <v>29999</v>
      </c>
      <c r="C277" s="62">
        <v>900</v>
      </c>
      <c r="D277" s="62" t="s">
        <v>876</v>
      </c>
      <c r="E277" s="65">
        <v>31152102</v>
      </c>
      <c r="F277" s="65">
        <v>92079532</v>
      </c>
      <c r="G277" s="15" t="s">
        <v>877</v>
      </c>
      <c r="H277" s="64" t="s">
        <v>682</v>
      </c>
      <c r="I277" s="81">
        <v>1700</v>
      </c>
      <c r="J277" s="66">
        <v>206</v>
      </c>
      <c r="K277" s="67">
        <f t="shared" si="7"/>
        <v>350200</v>
      </c>
      <c r="L277" s="18" t="s">
        <v>366</v>
      </c>
      <c r="M277" s="68" t="s">
        <v>367</v>
      </c>
    </row>
    <row r="278" spans="1:13" ht="33.75">
      <c r="A278" s="60" t="s">
        <v>360</v>
      </c>
      <c r="B278" s="37">
        <v>29999</v>
      </c>
      <c r="C278" s="62">
        <v>120</v>
      </c>
      <c r="D278" s="62" t="s">
        <v>463</v>
      </c>
      <c r="E278" s="14">
        <v>46181504</v>
      </c>
      <c r="F278" s="14">
        <v>90028248</v>
      </c>
      <c r="G278" s="60" t="s">
        <v>878</v>
      </c>
      <c r="H278" s="64" t="s">
        <v>842</v>
      </c>
      <c r="I278" s="110">
        <v>123</v>
      </c>
      <c r="J278" s="66">
        <v>808</v>
      </c>
      <c r="K278" s="67">
        <f t="shared" si="7"/>
        <v>99384</v>
      </c>
      <c r="L278" s="18" t="s">
        <v>366</v>
      </c>
      <c r="M278" s="68" t="s">
        <v>367</v>
      </c>
    </row>
    <row r="279" spans="1:13" ht="45">
      <c r="A279" s="60" t="s">
        <v>360</v>
      </c>
      <c r="B279" s="37">
        <v>29999</v>
      </c>
      <c r="C279" s="62" t="s">
        <v>51</v>
      </c>
      <c r="D279" s="62" t="s">
        <v>55</v>
      </c>
      <c r="E279" s="65">
        <v>10139902</v>
      </c>
      <c r="F279" s="42">
        <v>92080067</v>
      </c>
      <c r="G279" s="99" t="s">
        <v>879</v>
      </c>
      <c r="H279" s="52" t="s">
        <v>880</v>
      </c>
      <c r="I279" s="110">
        <v>152</v>
      </c>
      <c r="J279" s="112">
        <v>2334</v>
      </c>
      <c r="K279" s="67">
        <f t="shared" si="7"/>
        <v>354768</v>
      </c>
      <c r="L279" s="18" t="s">
        <v>366</v>
      </c>
      <c r="M279" s="68" t="s">
        <v>367</v>
      </c>
    </row>
    <row r="280" spans="1:13" ht="101.25">
      <c r="A280" s="60" t="s">
        <v>360</v>
      </c>
      <c r="B280" s="37">
        <v>29999</v>
      </c>
      <c r="C280" s="62">
        <v>900</v>
      </c>
      <c r="D280" s="62" t="s">
        <v>881</v>
      </c>
      <c r="E280" s="65">
        <v>24112404</v>
      </c>
      <c r="F280" s="65">
        <v>90028680</v>
      </c>
      <c r="G280" s="99" t="s">
        <v>882</v>
      </c>
      <c r="H280" s="64" t="s">
        <v>370</v>
      </c>
      <c r="I280" s="110">
        <v>130</v>
      </c>
      <c r="J280" s="66">
        <v>2884</v>
      </c>
      <c r="K280" s="67">
        <f t="shared" si="7"/>
        <v>374920</v>
      </c>
      <c r="L280" s="18" t="s">
        <v>366</v>
      </c>
      <c r="M280" s="68" t="s">
        <v>367</v>
      </c>
    </row>
    <row r="281" spans="1:13" ht="101.25">
      <c r="A281" s="60" t="s">
        <v>360</v>
      </c>
      <c r="B281" s="37">
        <v>29999</v>
      </c>
      <c r="C281" s="62">
        <v>900</v>
      </c>
      <c r="D281" s="62" t="s">
        <v>881</v>
      </c>
      <c r="E281" s="14">
        <v>24112404</v>
      </c>
      <c r="F281" s="14">
        <v>90028680</v>
      </c>
      <c r="G281" s="99" t="s">
        <v>883</v>
      </c>
      <c r="H281" s="64" t="s">
        <v>370</v>
      </c>
      <c r="I281" s="110">
        <v>110</v>
      </c>
      <c r="J281" s="66">
        <v>8487</v>
      </c>
      <c r="K281" s="67">
        <f t="shared" si="7"/>
        <v>933570</v>
      </c>
      <c r="L281" s="18" t="s">
        <v>366</v>
      </c>
      <c r="M281" s="68" t="s">
        <v>367</v>
      </c>
    </row>
    <row r="282" spans="1:13" ht="33.75">
      <c r="A282" s="60" t="s">
        <v>360</v>
      </c>
      <c r="B282" s="37">
        <v>29999</v>
      </c>
      <c r="C282" s="70" t="s">
        <v>38</v>
      </c>
      <c r="D282" s="70" t="s">
        <v>704</v>
      </c>
      <c r="E282" s="42">
        <v>56101609</v>
      </c>
      <c r="F282" s="42">
        <v>92139757</v>
      </c>
      <c r="G282" s="99" t="s">
        <v>884</v>
      </c>
      <c r="H282" s="64" t="s">
        <v>786</v>
      </c>
      <c r="I282" s="110">
        <v>200</v>
      </c>
      <c r="J282" s="66">
        <v>5500</v>
      </c>
      <c r="K282" s="67">
        <f>J282*I282</f>
        <v>1100000</v>
      </c>
      <c r="L282" s="18" t="s">
        <v>366</v>
      </c>
      <c r="M282" s="68" t="s">
        <v>367</v>
      </c>
    </row>
    <row r="283" spans="1:13" ht="33.75">
      <c r="A283" s="60" t="s">
        <v>360</v>
      </c>
      <c r="B283" s="37">
        <v>29999</v>
      </c>
      <c r="C283" s="70" t="s">
        <v>38</v>
      </c>
      <c r="D283" s="70" t="s">
        <v>885</v>
      </c>
      <c r="E283" s="65">
        <v>49121510</v>
      </c>
      <c r="F283" s="42">
        <v>92080757</v>
      </c>
      <c r="G283" s="105" t="s">
        <v>886</v>
      </c>
      <c r="H283" s="64" t="s">
        <v>365</v>
      </c>
      <c r="I283" s="133">
        <v>1</v>
      </c>
      <c r="J283" s="66">
        <v>8000</v>
      </c>
      <c r="K283" s="67">
        <f t="shared" si="7"/>
        <v>8000</v>
      </c>
      <c r="L283" s="18" t="s">
        <v>366</v>
      </c>
      <c r="M283" s="68" t="s">
        <v>367</v>
      </c>
    </row>
    <row r="284" spans="1:13" ht="33.75">
      <c r="A284" s="60" t="s">
        <v>360</v>
      </c>
      <c r="B284" s="37">
        <v>29999</v>
      </c>
      <c r="C284" s="70" t="s">
        <v>40</v>
      </c>
      <c r="D284" s="70" t="s">
        <v>424</v>
      </c>
      <c r="E284" s="106">
        <v>31201623</v>
      </c>
      <c r="F284" s="141">
        <v>92018308</v>
      </c>
      <c r="G284" s="105" t="s">
        <v>887</v>
      </c>
      <c r="H284" s="64" t="s">
        <v>365</v>
      </c>
      <c r="I284" s="133">
        <v>8</v>
      </c>
      <c r="J284" s="66">
        <v>7368</v>
      </c>
      <c r="K284" s="67">
        <f>J284*I284</f>
        <v>58944</v>
      </c>
      <c r="L284" s="18" t="s">
        <v>366</v>
      </c>
      <c r="M284" s="68" t="s">
        <v>367</v>
      </c>
    </row>
    <row r="285" spans="1:13" ht="90">
      <c r="A285" s="60" t="s">
        <v>360</v>
      </c>
      <c r="B285" s="37">
        <v>50101</v>
      </c>
      <c r="C285" s="62">
        <v>900</v>
      </c>
      <c r="D285" s="62" t="s">
        <v>888</v>
      </c>
      <c r="E285" s="106">
        <v>27112746</v>
      </c>
      <c r="F285" s="106">
        <v>92008635</v>
      </c>
      <c r="G285" s="79" t="s">
        <v>889</v>
      </c>
      <c r="H285" s="64" t="s">
        <v>370</v>
      </c>
      <c r="I285" s="133">
        <v>1</v>
      </c>
      <c r="J285" s="66">
        <v>318270</v>
      </c>
      <c r="K285" s="67">
        <f t="shared" si="7"/>
        <v>318270</v>
      </c>
      <c r="L285" s="18" t="s">
        <v>366</v>
      </c>
      <c r="M285" s="68" t="s">
        <v>367</v>
      </c>
    </row>
    <row r="286" spans="1:13" ht="33.75">
      <c r="A286" s="60" t="s">
        <v>360</v>
      </c>
      <c r="B286" s="61">
        <v>50101</v>
      </c>
      <c r="C286" s="70" t="s">
        <v>38</v>
      </c>
      <c r="D286" s="127" t="s">
        <v>55</v>
      </c>
      <c r="E286" s="80">
        <v>21101913</v>
      </c>
      <c r="F286" s="80">
        <v>92135880</v>
      </c>
      <c r="G286" s="142" t="s">
        <v>890</v>
      </c>
      <c r="H286" s="64" t="s">
        <v>365</v>
      </c>
      <c r="I286" s="133">
        <v>2</v>
      </c>
      <c r="J286" s="66">
        <v>270000</v>
      </c>
      <c r="K286" s="67">
        <f t="shared" si="7"/>
        <v>540000</v>
      </c>
      <c r="L286" s="18" t="s">
        <v>366</v>
      </c>
      <c r="M286" s="68" t="s">
        <v>367</v>
      </c>
    </row>
    <row r="287" spans="1:13" ht="33.75">
      <c r="A287" s="60" t="s">
        <v>360</v>
      </c>
      <c r="B287" s="61">
        <v>50101</v>
      </c>
      <c r="C287" s="70" t="s">
        <v>38</v>
      </c>
      <c r="D287" s="127" t="s">
        <v>891</v>
      </c>
      <c r="E287" s="80">
        <v>21101501</v>
      </c>
      <c r="F287" s="80">
        <v>92133864</v>
      </c>
      <c r="G287" s="142" t="s">
        <v>892</v>
      </c>
      <c r="H287" s="64" t="s">
        <v>786</v>
      </c>
      <c r="I287" s="133">
        <v>1</v>
      </c>
      <c r="J287" s="66">
        <v>2400000</v>
      </c>
      <c r="K287" s="67">
        <f t="shared" si="7"/>
        <v>2400000</v>
      </c>
      <c r="L287" s="18" t="s">
        <v>366</v>
      </c>
      <c r="M287" s="68" t="s">
        <v>367</v>
      </c>
    </row>
    <row r="288" spans="1:13" ht="56.25">
      <c r="A288" s="60" t="s">
        <v>360</v>
      </c>
      <c r="B288" s="61">
        <v>50101</v>
      </c>
      <c r="C288" s="70" t="s">
        <v>695</v>
      </c>
      <c r="D288" s="127" t="s">
        <v>170</v>
      </c>
      <c r="E288" s="65">
        <v>40151503</v>
      </c>
      <c r="F288" s="65">
        <v>92080425</v>
      </c>
      <c r="G288" s="142" t="s">
        <v>893</v>
      </c>
      <c r="H288" s="64" t="s">
        <v>786</v>
      </c>
      <c r="I288" s="133">
        <v>1</v>
      </c>
      <c r="J288" s="66">
        <v>297052</v>
      </c>
      <c r="K288" s="67">
        <f t="shared" si="7"/>
        <v>297052</v>
      </c>
      <c r="L288" s="18" t="s">
        <v>366</v>
      </c>
      <c r="M288" s="68" t="s">
        <v>367</v>
      </c>
    </row>
    <row r="289" spans="1:13" ht="56.25">
      <c r="A289" s="60" t="s">
        <v>360</v>
      </c>
      <c r="B289" s="61">
        <v>50101</v>
      </c>
      <c r="C289" s="70" t="s">
        <v>695</v>
      </c>
      <c r="D289" s="127" t="s">
        <v>170</v>
      </c>
      <c r="E289" s="65">
        <v>40151503</v>
      </c>
      <c r="F289" s="65">
        <v>92144765</v>
      </c>
      <c r="G289" s="143" t="str">
        <f>LOWER(G288)</f>
        <v>bomba centrífuga eléctrica, 1,5 hp, 110-220 v,3400 rpm,  monofásica, succión y descarga 3,17 cm (1.25 pulgadas)</v>
      </c>
      <c r="H289" s="64" t="s">
        <v>786</v>
      </c>
      <c r="I289" s="133">
        <v>1</v>
      </c>
      <c r="J289" s="66">
        <v>350000</v>
      </c>
      <c r="K289" s="67">
        <f t="shared" si="7"/>
        <v>350000</v>
      </c>
      <c r="L289" s="18" t="s">
        <v>366</v>
      </c>
      <c r="M289" s="68" t="s">
        <v>367</v>
      </c>
    </row>
    <row r="290" spans="1:13" ht="33.75">
      <c r="A290" s="60" t="s">
        <v>360</v>
      </c>
      <c r="B290" s="61">
        <v>50199</v>
      </c>
      <c r="C290" s="70" t="s">
        <v>695</v>
      </c>
      <c r="D290" s="127" t="s">
        <v>59</v>
      </c>
      <c r="E290" s="80">
        <v>21101801</v>
      </c>
      <c r="F290" s="80">
        <v>92135758</v>
      </c>
      <c r="G290" s="142" t="s">
        <v>894</v>
      </c>
      <c r="H290" s="64" t="s">
        <v>786</v>
      </c>
      <c r="I290" s="133">
        <v>2</v>
      </c>
      <c r="J290" s="66">
        <v>18000</v>
      </c>
      <c r="K290" s="67">
        <f t="shared" si="7"/>
        <v>36000</v>
      </c>
      <c r="L290" s="18" t="s">
        <v>366</v>
      </c>
      <c r="M290" s="68" t="s">
        <v>367</v>
      </c>
    </row>
    <row r="291" spans="1:13" ht="56.25">
      <c r="A291" s="60" t="s">
        <v>360</v>
      </c>
      <c r="B291" s="37">
        <v>50199</v>
      </c>
      <c r="C291" s="62">
        <v>130</v>
      </c>
      <c r="D291" s="62" t="s">
        <v>60</v>
      </c>
      <c r="E291" s="75">
        <v>21101801</v>
      </c>
      <c r="F291" s="75">
        <v>92038383</v>
      </c>
      <c r="G291" s="79" t="s">
        <v>895</v>
      </c>
      <c r="H291" s="52" t="s">
        <v>370</v>
      </c>
      <c r="I291" s="133">
        <v>11</v>
      </c>
      <c r="J291" s="90">
        <v>43486</v>
      </c>
      <c r="K291" s="67">
        <f t="shared" si="7"/>
        <v>478346</v>
      </c>
      <c r="L291" s="18" t="s">
        <v>366</v>
      </c>
      <c r="M291" s="68" t="s">
        <v>367</v>
      </c>
    </row>
    <row r="292" spans="1:13" ht="90">
      <c r="A292" s="60" t="s">
        <v>360</v>
      </c>
      <c r="B292" s="66">
        <v>50199</v>
      </c>
      <c r="C292" s="63">
        <v>130</v>
      </c>
      <c r="D292" s="63" t="s">
        <v>60</v>
      </c>
      <c r="E292" s="65">
        <v>21101801</v>
      </c>
      <c r="F292" s="65">
        <v>92027040</v>
      </c>
      <c r="G292" s="99" t="s">
        <v>896</v>
      </c>
      <c r="H292" s="64" t="s">
        <v>370</v>
      </c>
      <c r="I292" s="133">
        <v>3</v>
      </c>
      <c r="J292" s="90">
        <v>305559</v>
      </c>
      <c r="K292" s="67">
        <f t="shared" si="7"/>
        <v>916677</v>
      </c>
      <c r="L292" s="18" t="s">
        <v>366</v>
      </c>
      <c r="M292" s="68" t="s">
        <v>367</v>
      </c>
    </row>
    <row r="293" spans="1:13" ht="56.25">
      <c r="A293" s="60" t="s">
        <v>360</v>
      </c>
      <c r="B293" s="37">
        <v>50199</v>
      </c>
      <c r="C293" s="62">
        <v>150</v>
      </c>
      <c r="D293" s="62" t="s">
        <v>43</v>
      </c>
      <c r="E293" s="65">
        <v>21101999</v>
      </c>
      <c r="F293" s="65">
        <v>92081227</v>
      </c>
      <c r="G293" s="144" t="s">
        <v>897</v>
      </c>
      <c r="H293" s="64" t="s">
        <v>370</v>
      </c>
      <c r="I293" s="133">
        <v>50</v>
      </c>
      <c r="J293" s="90">
        <v>2546</v>
      </c>
      <c r="K293" s="67">
        <f t="shared" si="7"/>
        <v>127300</v>
      </c>
      <c r="L293" s="18" t="s">
        <v>366</v>
      </c>
      <c r="M293" s="68" t="s">
        <v>367</v>
      </c>
    </row>
    <row r="294" spans="1:13" ht="45">
      <c r="A294" s="60" t="s">
        <v>360</v>
      </c>
      <c r="B294" s="37">
        <v>50199</v>
      </c>
      <c r="C294" s="62">
        <v>150</v>
      </c>
      <c r="D294" s="62" t="s">
        <v>885</v>
      </c>
      <c r="E294" s="65">
        <v>39111709</v>
      </c>
      <c r="F294" s="65">
        <v>92016625</v>
      </c>
      <c r="G294" s="105" t="s">
        <v>898</v>
      </c>
      <c r="H294" s="64" t="s">
        <v>370</v>
      </c>
      <c r="I294" s="133">
        <v>3</v>
      </c>
      <c r="J294" s="90">
        <v>16974</v>
      </c>
      <c r="K294" s="67">
        <f>J294*I294</f>
        <v>50922</v>
      </c>
      <c r="L294" s="18" t="s">
        <v>366</v>
      </c>
      <c r="M294" s="68" t="s">
        <v>367</v>
      </c>
    </row>
    <row r="295" spans="1:13" ht="90">
      <c r="A295" s="60" t="s">
        <v>360</v>
      </c>
      <c r="B295" s="37">
        <v>50199</v>
      </c>
      <c r="C295" s="62">
        <v>900</v>
      </c>
      <c r="D295" s="62" t="s">
        <v>899</v>
      </c>
      <c r="E295" s="65">
        <v>27112037</v>
      </c>
      <c r="F295" s="65">
        <v>92026702</v>
      </c>
      <c r="G295" s="105" t="s">
        <v>900</v>
      </c>
      <c r="H295" s="64" t="s">
        <v>370</v>
      </c>
      <c r="I295" s="133"/>
      <c r="J295" s="90">
        <v>300000</v>
      </c>
      <c r="K295" s="67">
        <f>J295*I295</f>
        <v>0</v>
      </c>
      <c r="L295" s="18" t="s">
        <v>366</v>
      </c>
      <c r="M295" s="68" t="s">
        <v>367</v>
      </c>
    </row>
    <row r="296" spans="1:13" ht="33.75">
      <c r="A296" s="60" t="s">
        <v>360</v>
      </c>
      <c r="B296" s="37">
        <v>50199</v>
      </c>
      <c r="C296" s="62">
        <v>900</v>
      </c>
      <c r="D296" s="62" t="s">
        <v>899</v>
      </c>
      <c r="E296" s="14">
        <v>27112037</v>
      </c>
      <c r="F296" s="14">
        <v>92026702</v>
      </c>
      <c r="G296" s="60" t="s">
        <v>901</v>
      </c>
      <c r="H296" s="64" t="s">
        <v>370</v>
      </c>
      <c r="I296" s="133"/>
      <c r="J296" s="90">
        <v>300000</v>
      </c>
      <c r="K296" s="67">
        <f t="shared" si="7"/>
        <v>0</v>
      </c>
      <c r="L296" s="18" t="s">
        <v>366</v>
      </c>
      <c r="M296" s="68" t="s">
        <v>367</v>
      </c>
    </row>
    <row r="297" spans="1:13" ht="33.75">
      <c r="A297" s="60" t="s">
        <v>360</v>
      </c>
      <c r="B297" s="112">
        <v>59901</v>
      </c>
      <c r="C297" s="62" t="s">
        <v>703</v>
      </c>
      <c r="D297" s="62" t="s">
        <v>55</v>
      </c>
      <c r="E297" s="14">
        <v>10101601</v>
      </c>
      <c r="F297" s="14">
        <v>92083005</v>
      </c>
      <c r="G297" s="60" t="s">
        <v>902</v>
      </c>
      <c r="H297" s="52" t="s">
        <v>370</v>
      </c>
      <c r="I297" s="81">
        <v>4610</v>
      </c>
      <c r="J297" s="90">
        <v>1591</v>
      </c>
      <c r="K297" s="67">
        <f t="shared" si="7"/>
        <v>7334510</v>
      </c>
      <c r="L297" s="18" t="s">
        <v>366</v>
      </c>
      <c r="M297" s="68" t="s">
        <v>367</v>
      </c>
    </row>
    <row r="298" spans="1:13" ht="33.75">
      <c r="A298" s="60" t="s">
        <v>360</v>
      </c>
      <c r="B298" s="112">
        <v>59901</v>
      </c>
      <c r="C298" s="62" t="s">
        <v>703</v>
      </c>
      <c r="D298" s="62" t="s">
        <v>200</v>
      </c>
      <c r="E298" s="14">
        <v>10101601</v>
      </c>
      <c r="F298" s="14">
        <v>92082994</v>
      </c>
      <c r="G298" s="60" t="s">
        <v>903</v>
      </c>
      <c r="H298" s="52" t="s">
        <v>370</v>
      </c>
      <c r="I298" s="81">
        <v>1120</v>
      </c>
      <c r="J298" s="90">
        <v>7425</v>
      </c>
      <c r="K298" s="67">
        <f t="shared" si="7"/>
        <v>8316000</v>
      </c>
      <c r="L298" s="18" t="s">
        <v>366</v>
      </c>
      <c r="M298" s="68" t="s">
        <v>367</v>
      </c>
    </row>
    <row r="299" spans="1:13" ht="33.75">
      <c r="A299" s="60" t="s">
        <v>360</v>
      </c>
      <c r="B299" s="112">
        <v>59901</v>
      </c>
      <c r="C299" s="62" t="s">
        <v>66</v>
      </c>
      <c r="D299" s="62" t="s">
        <v>200</v>
      </c>
      <c r="E299" s="14">
        <v>10101599</v>
      </c>
      <c r="F299" s="14">
        <v>92085397</v>
      </c>
      <c r="G299" s="60" t="s">
        <v>904</v>
      </c>
      <c r="H299" s="52" t="s">
        <v>370</v>
      </c>
      <c r="I299" s="81">
        <v>1</v>
      </c>
      <c r="J299" s="90">
        <v>2500000</v>
      </c>
      <c r="K299" s="67">
        <f t="shared" si="7"/>
        <v>2500000</v>
      </c>
      <c r="L299" s="18" t="s">
        <v>366</v>
      </c>
      <c r="M299" s="68" t="s">
        <v>367</v>
      </c>
    </row>
  </sheetData>
  <sheetProtection/>
  <autoFilter ref="A4:M299"/>
  <mergeCells count="2">
    <mergeCell ref="A1:L1"/>
    <mergeCell ref="A2:M2"/>
  </mergeCells>
  <dataValidations count="1">
    <dataValidation type="list" allowBlank="1" showInputMessage="1" showErrorMessage="1" sqref="M5:M7">
      <formula1>$N$3:$N$3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730"/>
  <sheetViews>
    <sheetView zoomScale="110" zoomScaleNormal="110" zoomScalePageLayoutView="0" workbookViewId="0" topLeftCell="B1">
      <selection activeCell="H17" sqref="H17"/>
    </sheetView>
  </sheetViews>
  <sheetFormatPr defaultColWidth="11.421875" defaultRowHeight="12.75"/>
  <cols>
    <col min="1" max="1" width="19.57421875" style="6" hidden="1" customWidth="1"/>
    <col min="2" max="2" width="19.57421875" style="12" customWidth="1"/>
    <col min="3" max="3" width="15.57421875" style="12" customWidth="1"/>
    <col min="4" max="4" width="6.7109375" style="8" customWidth="1"/>
    <col min="5" max="5" width="9.28125" style="8" customWidth="1"/>
    <col min="6" max="6" width="14.57421875" style="12" customWidth="1"/>
    <col min="7" max="7" width="17.140625" style="12" customWidth="1"/>
    <col min="8" max="8" width="32.28125" style="7" customWidth="1"/>
    <col min="9" max="9" width="9.7109375" style="12" customWidth="1"/>
    <col min="10" max="10" width="14.140625" style="27" customWidth="1"/>
    <col min="11" max="11" width="14.57421875" style="27" customWidth="1"/>
    <col min="12" max="12" width="18.00390625" style="7" customWidth="1"/>
    <col min="13" max="13" width="14.00390625" style="7" customWidth="1"/>
    <col min="14" max="44" width="0" style="7" hidden="1" customWidth="1"/>
    <col min="45" max="104" width="11.421875" style="7" customWidth="1"/>
    <col min="105" max="16384" width="11.421875" style="6" customWidth="1"/>
  </cols>
  <sheetData>
    <row r="1" spans="2:13" ht="11.25">
      <c r="B1" s="262" t="s">
        <v>351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2:104" s="23" customFormat="1" ht="11.25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</row>
    <row r="3" spans="2:104" s="18" customFormat="1" ht="36" customHeight="1">
      <c r="B3" s="151" t="s">
        <v>22</v>
      </c>
      <c r="C3" s="151" t="s">
        <v>27</v>
      </c>
      <c r="D3" s="149" t="s">
        <v>23</v>
      </c>
      <c r="E3" s="149" t="s">
        <v>24</v>
      </c>
      <c r="F3" s="151" t="s">
        <v>6</v>
      </c>
      <c r="G3" s="151" t="s">
        <v>5</v>
      </c>
      <c r="H3" s="151" t="s">
        <v>4</v>
      </c>
      <c r="I3" s="152" t="s">
        <v>2</v>
      </c>
      <c r="J3" s="154" t="s">
        <v>26</v>
      </c>
      <c r="K3" s="154" t="s">
        <v>25</v>
      </c>
      <c r="L3" s="153" t="s">
        <v>82</v>
      </c>
      <c r="M3" s="153" t="s">
        <v>83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</row>
    <row r="4" spans="1:104" s="24" customFormat="1" ht="32.25" customHeight="1">
      <c r="A4" s="24">
        <v>250</v>
      </c>
      <c r="B4" s="25" t="s">
        <v>70</v>
      </c>
      <c r="C4" s="8">
        <v>20102</v>
      </c>
      <c r="D4" s="9">
        <v>195</v>
      </c>
      <c r="E4" s="9" t="s">
        <v>37</v>
      </c>
      <c r="F4" s="9">
        <v>51241208</v>
      </c>
      <c r="G4" s="9">
        <v>92045026</v>
      </c>
      <c r="H4" s="25" t="s">
        <v>95</v>
      </c>
      <c r="I4" s="10">
        <v>1000</v>
      </c>
      <c r="J4" s="26">
        <v>2950</v>
      </c>
      <c r="K4" s="27">
        <f>I4*J4</f>
        <v>2950000</v>
      </c>
      <c r="L4" s="2" t="s">
        <v>908</v>
      </c>
      <c r="M4" s="2" t="s">
        <v>367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1:104" s="24" customFormat="1" ht="27.75" customHeight="1">
      <c r="A5" s="24">
        <v>250</v>
      </c>
      <c r="B5" s="25" t="s">
        <v>70</v>
      </c>
      <c r="C5" s="8">
        <v>29905</v>
      </c>
      <c r="D5" s="9" t="s">
        <v>38</v>
      </c>
      <c r="E5" s="9" t="s">
        <v>31</v>
      </c>
      <c r="F5" s="9">
        <v>53131624</v>
      </c>
      <c r="G5" s="9">
        <v>92073681</v>
      </c>
      <c r="H5" s="28" t="s">
        <v>71</v>
      </c>
      <c r="I5" s="10">
        <v>1000</v>
      </c>
      <c r="J5" s="27">
        <v>1750</v>
      </c>
      <c r="K5" s="27">
        <f aca="true" t="shared" si="0" ref="K5:K13">+I5*J5</f>
        <v>1750000</v>
      </c>
      <c r="L5" s="2" t="s">
        <v>908</v>
      </c>
      <c r="M5" s="2" t="s">
        <v>367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</row>
    <row r="6" spans="1:104" s="24" customFormat="1" ht="27.75" customHeight="1">
      <c r="A6" s="24">
        <v>240</v>
      </c>
      <c r="B6" s="25" t="s">
        <v>70</v>
      </c>
      <c r="C6" s="8">
        <v>29999</v>
      </c>
      <c r="D6" s="9" t="s">
        <v>38</v>
      </c>
      <c r="E6" s="9" t="s">
        <v>32</v>
      </c>
      <c r="F6" s="9">
        <v>53131613</v>
      </c>
      <c r="G6" s="9">
        <v>92027416</v>
      </c>
      <c r="H6" s="28" t="s">
        <v>72</v>
      </c>
      <c r="I6" s="10">
        <v>1000</v>
      </c>
      <c r="J6" s="27">
        <v>1500</v>
      </c>
      <c r="K6" s="27">
        <f t="shared" si="0"/>
        <v>1500000</v>
      </c>
      <c r="L6" s="2" t="s">
        <v>908</v>
      </c>
      <c r="M6" s="2" t="s">
        <v>367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</row>
    <row r="7" spans="1:104" s="24" customFormat="1" ht="27.75" customHeight="1">
      <c r="A7" s="24">
        <v>240</v>
      </c>
      <c r="B7" s="25" t="s">
        <v>70</v>
      </c>
      <c r="C7" s="8">
        <v>29905</v>
      </c>
      <c r="D7" s="9" t="s">
        <v>39</v>
      </c>
      <c r="E7" s="9" t="s">
        <v>33</v>
      </c>
      <c r="F7" s="9">
        <v>53131608</v>
      </c>
      <c r="G7" s="9" t="s">
        <v>84</v>
      </c>
      <c r="H7" s="28" t="s">
        <v>73</v>
      </c>
      <c r="I7" s="10">
        <v>1000</v>
      </c>
      <c r="J7" s="27">
        <v>1700</v>
      </c>
      <c r="K7" s="27">
        <f t="shared" si="0"/>
        <v>1700000</v>
      </c>
      <c r="L7" s="2" t="s">
        <v>908</v>
      </c>
      <c r="M7" s="2" t="s">
        <v>367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</row>
    <row r="8" spans="1:104" s="24" customFormat="1" ht="27.75" customHeight="1">
      <c r="A8" s="24">
        <v>16</v>
      </c>
      <c r="B8" s="25" t="s">
        <v>70</v>
      </c>
      <c r="C8" s="8">
        <v>29999</v>
      </c>
      <c r="D8" s="9" t="s">
        <v>38</v>
      </c>
      <c r="E8" s="9" t="s">
        <v>35</v>
      </c>
      <c r="F8" s="9">
        <v>53131620</v>
      </c>
      <c r="G8" s="9">
        <v>92027459</v>
      </c>
      <c r="H8" s="25" t="s">
        <v>97</v>
      </c>
      <c r="I8" s="10">
        <v>1000</v>
      </c>
      <c r="J8" s="27">
        <v>1200</v>
      </c>
      <c r="K8" s="27">
        <f t="shared" si="0"/>
        <v>1200000</v>
      </c>
      <c r="L8" s="2" t="s">
        <v>908</v>
      </c>
      <c r="M8" s="2" t="s">
        <v>367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4" s="24" customFormat="1" ht="27.75" customHeight="1">
      <c r="A9" s="24">
        <v>8</v>
      </c>
      <c r="B9" s="25" t="s">
        <v>70</v>
      </c>
      <c r="C9" s="8">
        <v>29904</v>
      </c>
      <c r="D9" s="9" t="s">
        <v>40</v>
      </c>
      <c r="E9" s="9" t="s">
        <v>34</v>
      </c>
      <c r="F9" s="9">
        <v>52131501</v>
      </c>
      <c r="G9" s="9">
        <v>92023659</v>
      </c>
      <c r="H9" s="28" t="s">
        <v>74</v>
      </c>
      <c r="I9" s="10">
        <v>300</v>
      </c>
      <c r="J9" s="27">
        <v>6000</v>
      </c>
      <c r="K9" s="27">
        <f t="shared" si="0"/>
        <v>1800000</v>
      </c>
      <c r="L9" s="2" t="s">
        <v>908</v>
      </c>
      <c r="M9" s="2" t="s">
        <v>367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</row>
    <row r="10" spans="2:104" s="24" customFormat="1" ht="27.75" customHeight="1">
      <c r="B10" s="25" t="s">
        <v>70</v>
      </c>
      <c r="C10" s="8">
        <v>29905</v>
      </c>
      <c r="D10" s="9" t="s">
        <v>51</v>
      </c>
      <c r="E10" s="9" t="s">
        <v>85</v>
      </c>
      <c r="F10" s="9">
        <v>51473016</v>
      </c>
      <c r="G10" s="9">
        <v>92143141</v>
      </c>
      <c r="H10" s="25" t="s">
        <v>130</v>
      </c>
      <c r="I10" s="11">
        <v>3000</v>
      </c>
      <c r="J10" s="27">
        <v>1000</v>
      </c>
      <c r="K10" s="27">
        <f t="shared" si="0"/>
        <v>3000000</v>
      </c>
      <c r="L10" s="2" t="s">
        <v>908</v>
      </c>
      <c r="M10" s="2" t="s">
        <v>367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24" customFormat="1" ht="12.75">
      <c r="A11" s="24" t="s">
        <v>0</v>
      </c>
      <c r="B11" s="25" t="s">
        <v>70</v>
      </c>
      <c r="C11" s="8">
        <v>29905</v>
      </c>
      <c r="D11" s="9" t="s">
        <v>39</v>
      </c>
      <c r="E11" s="9" t="s">
        <v>41</v>
      </c>
      <c r="F11" s="9">
        <v>47131810</v>
      </c>
      <c r="G11" s="9">
        <v>90041897</v>
      </c>
      <c r="H11" s="25" t="s">
        <v>87</v>
      </c>
      <c r="I11" s="10">
        <v>1000</v>
      </c>
      <c r="J11" s="27">
        <v>640</v>
      </c>
      <c r="K11" s="27">
        <f t="shared" si="0"/>
        <v>640000</v>
      </c>
      <c r="L11" s="2" t="s">
        <v>908</v>
      </c>
      <c r="M11" s="2" t="s">
        <v>367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24" customFormat="1" ht="12.75" customHeight="1">
      <c r="A12" s="24" t="s">
        <v>1</v>
      </c>
      <c r="B12" s="25" t="s">
        <v>70</v>
      </c>
      <c r="C12" s="8">
        <v>29905</v>
      </c>
      <c r="D12" s="9" t="s">
        <v>42</v>
      </c>
      <c r="E12" s="9" t="s">
        <v>43</v>
      </c>
      <c r="F12" s="9">
        <v>52121601</v>
      </c>
      <c r="G12" s="9">
        <v>90034240</v>
      </c>
      <c r="H12" s="28" t="s">
        <v>88</v>
      </c>
      <c r="I12" s="10">
        <v>500</v>
      </c>
      <c r="J12" s="27">
        <v>400</v>
      </c>
      <c r="K12" s="27">
        <f t="shared" si="0"/>
        <v>200000</v>
      </c>
      <c r="L12" s="2" t="s">
        <v>908</v>
      </c>
      <c r="M12" s="2" t="s">
        <v>367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2:13" s="7" customFormat="1" ht="12.75" customHeight="1">
      <c r="B13" s="25" t="s">
        <v>70</v>
      </c>
      <c r="C13" s="8">
        <v>29905</v>
      </c>
      <c r="D13" s="9" t="s">
        <v>64</v>
      </c>
      <c r="E13" s="9" t="s">
        <v>57</v>
      </c>
      <c r="F13" s="9">
        <v>47131816</v>
      </c>
      <c r="G13" s="9">
        <v>90030177</v>
      </c>
      <c r="H13" s="29" t="s">
        <v>125</v>
      </c>
      <c r="I13" s="10">
        <v>2000</v>
      </c>
      <c r="J13" s="27">
        <v>200</v>
      </c>
      <c r="K13" s="27">
        <f t="shared" si="0"/>
        <v>400000</v>
      </c>
      <c r="L13" s="2" t="s">
        <v>908</v>
      </c>
      <c r="M13" s="2" t="s">
        <v>367</v>
      </c>
    </row>
    <row r="14" spans="2:13" s="7" customFormat="1" ht="12.75" customHeight="1">
      <c r="B14" s="25" t="s">
        <v>70</v>
      </c>
      <c r="C14" s="8">
        <v>29905</v>
      </c>
      <c r="D14" s="9" t="s">
        <v>64</v>
      </c>
      <c r="E14" s="9" t="s">
        <v>128</v>
      </c>
      <c r="F14" s="9">
        <v>47131812</v>
      </c>
      <c r="G14" s="9">
        <v>92004563</v>
      </c>
      <c r="H14" s="29" t="s">
        <v>131</v>
      </c>
      <c r="I14" s="10">
        <v>1000</v>
      </c>
      <c r="J14" s="27">
        <v>2800</v>
      </c>
      <c r="K14" s="27">
        <f>+I14*J14</f>
        <v>2800000</v>
      </c>
      <c r="L14" s="2" t="s">
        <v>908</v>
      </c>
      <c r="M14" s="2" t="s">
        <v>367</v>
      </c>
    </row>
    <row r="15" spans="2:13" s="7" customFormat="1" ht="12.75" customHeight="1">
      <c r="B15" s="25" t="s">
        <v>70</v>
      </c>
      <c r="C15" s="8">
        <v>29905</v>
      </c>
      <c r="D15" s="9" t="s">
        <v>39</v>
      </c>
      <c r="E15" s="9" t="s">
        <v>129</v>
      </c>
      <c r="F15" s="9">
        <v>47131811</v>
      </c>
      <c r="G15" s="9">
        <v>92035864</v>
      </c>
      <c r="H15" s="29" t="s">
        <v>126</v>
      </c>
      <c r="I15" s="10">
        <v>1000</v>
      </c>
      <c r="J15" s="27">
        <v>2400</v>
      </c>
      <c r="K15" s="27">
        <f aca="true" t="shared" si="1" ref="K15:K73">+I15*J15</f>
        <v>2400000</v>
      </c>
      <c r="L15" s="2" t="s">
        <v>908</v>
      </c>
      <c r="M15" s="2" t="s">
        <v>367</v>
      </c>
    </row>
    <row r="16" spans="2:13" s="7" customFormat="1" ht="12.75" customHeight="1">
      <c r="B16" s="25" t="s">
        <v>70</v>
      </c>
      <c r="C16" s="8">
        <v>29905</v>
      </c>
      <c r="D16" s="9" t="s">
        <v>51</v>
      </c>
      <c r="E16" s="9" t="s">
        <v>85</v>
      </c>
      <c r="F16" s="9">
        <v>47131821</v>
      </c>
      <c r="G16" s="9">
        <v>90037336</v>
      </c>
      <c r="H16" s="29" t="s">
        <v>86</v>
      </c>
      <c r="I16" s="10">
        <v>500</v>
      </c>
      <c r="J16" s="27">
        <v>1300</v>
      </c>
      <c r="K16" s="27">
        <f>+I16*J16</f>
        <v>650000</v>
      </c>
      <c r="L16" s="2" t="s">
        <v>908</v>
      </c>
      <c r="M16" s="2" t="s">
        <v>367</v>
      </c>
    </row>
    <row r="17" spans="1:104" s="30" customFormat="1" ht="12.75">
      <c r="A17" s="30" t="s">
        <v>3</v>
      </c>
      <c r="B17" s="25" t="s">
        <v>70</v>
      </c>
      <c r="C17" s="8">
        <v>50199</v>
      </c>
      <c r="D17" s="9" t="s">
        <v>69</v>
      </c>
      <c r="E17" s="9" t="s">
        <v>89</v>
      </c>
      <c r="F17" s="9">
        <v>52141501</v>
      </c>
      <c r="G17" s="9">
        <v>92092206</v>
      </c>
      <c r="H17" s="250" t="s">
        <v>96</v>
      </c>
      <c r="I17" s="10">
        <v>1</v>
      </c>
      <c r="J17" s="27">
        <v>350000</v>
      </c>
      <c r="K17" s="27">
        <f>+I17*J17</f>
        <v>350000</v>
      </c>
      <c r="L17" s="2" t="s">
        <v>908</v>
      </c>
      <c r="M17" s="2" t="s">
        <v>367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2:104" s="30" customFormat="1" ht="12.75">
      <c r="B18" s="25"/>
      <c r="C18" s="8" t="s">
        <v>80</v>
      </c>
      <c r="D18" s="9" t="s">
        <v>39</v>
      </c>
      <c r="E18" s="9" t="s">
        <v>185</v>
      </c>
      <c r="F18" s="8">
        <v>47131811</v>
      </c>
      <c r="G18" s="8">
        <v>92027717</v>
      </c>
      <c r="H18" s="31" t="s">
        <v>126</v>
      </c>
      <c r="I18" s="10">
        <v>1050</v>
      </c>
      <c r="J18" s="27">
        <v>500</v>
      </c>
      <c r="K18" s="27">
        <f>+I18*J18</f>
        <v>525000</v>
      </c>
      <c r="L18" s="2" t="s">
        <v>908</v>
      </c>
      <c r="M18" s="2" t="s">
        <v>367</v>
      </c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</row>
    <row r="19" spans="2:104" s="24" customFormat="1" ht="22.5">
      <c r="B19" s="25" t="s">
        <v>70</v>
      </c>
      <c r="C19" s="8">
        <v>50199</v>
      </c>
      <c r="D19" s="9" t="s">
        <v>44</v>
      </c>
      <c r="E19" s="9" t="s">
        <v>46</v>
      </c>
      <c r="F19" s="9" t="s">
        <v>91</v>
      </c>
      <c r="G19" s="13" t="s">
        <v>132</v>
      </c>
      <c r="H19" s="32" t="s">
        <v>92</v>
      </c>
      <c r="I19" s="10">
        <v>1</v>
      </c>
      <c r="J19" s="27">
        <v>375000</v>
      </c>
      <c r="K19" s="27">
        <f>+I19*J19</f>
        <v>375000</v>
      </c>
      <c r="L19" s="2" t="s">
        <v>908</v>
      </c>
      <c r="M19" s="2" t="s">
        <v>367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2:104" s="24" customFormat="1" ht="33.75">
      <c r="B20" s="25" t="s">
        <v>70</v>
      </c>
      <c r="C20" s="8">
        <v>50103</v>
      </c>
      <c r="D20" s="9" t="s">
        <v>38</v>
      </c>
      <c r="E20" s="9" t="s">
        <v>35</v>
      </c>
      <c r="F20" s="9">
        <v>43211902</v>
      </c>
      <c r="G20" s="9" t="s">
        <v>133</v>
      </c>
      <c r="H20" s="32" t="s">
        <v>93</v>
      </c>
      <c r="I20" s="10">
        <v>2</v>
      </c>
      <c r="J20" s="27">
        <v>470000</v>
      </c>
      <c r="K20" s="27">
        <f t="shared" si="1"/>
        <v>940000</v>
      </c>
      <c r="L20" s="2" t="s">
        <v>908</v>
      </c>
      <c r="M20" s="2" t="s">
        <v>367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2:104" s="24" customFormat="1" ht="12.75">
      <c r="B21" s="25" t="s">
        <v>70</v>
      </c>
      <c r="C21" s="8">
        <v>50104</v>
      </c>
      <c r="D21" s="9" t="s">
        <v>28</v>
      </c>
      <c r="E21" s="9" t="s">
        <v>47</v>
      </c>
      <c r="F21" s="9">
        <v>40101604</v>
      </c>
      <c r="G21" s="9">
        <v>90033289</v>
      </c>
      <c r="H21" s="32" t="s">
        <v>94</v>
      </c>
      <c r="I21" s="10">
        <v>50</v>
      </c>
      <c r="J21" s="27">
        <v>13500</v>
      </c>
      <c r="K21" s="27">
        <f t="shared" si="1"/>
        <v>675000</v>
      </c>
      <c r="L21" s="2" t="s">
        <v>908</v>
      </c>
      <c r="M21" s="2" t="s">
        <v>367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</row>
    <row r="22" spans="2:104" s="24" customFormat="1" ht="12.75">
      <c r="B22" s="25" t="s">
        <v>70</v>
      </c>
      <c r="C22" s="8" t="s">
        <v>167</v>
      </c>
      <c r="D22" s="9" t="s">
        <v>50</v>
      </c>
      <c r="E22" s="9" t="s">
        <v>43</v>
      </c>
      <c r="F22" s="9" t="s">
        <v>134</v>
      </c>
      <c r="G22" s="9" t="s">
        <v>135</v>
      </c>
      <c r="H22" s="32" t="s">
        <v>136</v>
      </c>
      <c r="I22" s="9" t="s">
        <v>193</v>
      </c>
      <c r="J22" s="27">
        <v>10000</v>
      </c>
      <c r="K22" s="27">
        <f t="shared" si="1"/>
        <v>400000</v>
      </c>
      <c r="L22" s="2" t="s">
        <v>908</v>
      </c>
      <c r="M22" s="2" t="s">
        <v>367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</row>
    <row r="23" spans="2:104" s="24" customFormat="1" ht="12.75">
      <c r="B23" s="25" t="s">
        <v>70</v>
      </c>
      <c r="C23" s="8" t="s">
        <v>168</v>
      </c>
      <c r="D23" s="9" t="s">
        <v>169</v>
      </c>
      <c r="E23" s="9" t="s">
        <v>170</v>
      </c>
      <c r="F23" s="9" t="s">
        <v>137</v>
      </c>
      <c r="G23" s="9" t="s">
        <v>138</v>
      </c>
      <c r="H23" s="32" t="s">
        <v>139</v>
      </c>
      <c r="I23" s="9">
        <v>8</v>
      </c>
      <c r="J23" s="27">
        <v>11000</v>
      </c>
      <c r="K23" s="27">
        <f t="shared" si="1"/>
        <v>88000</v>
      </c>
      <c r="L23" s="2" t="s">
        <v>908</v>
      </c>
      <c r="M23" s="2" t="s">
        <v>367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</row>
    <row r="24" spans="2:104" s="24" customFormat="1" ht="12.75">
      <c r="B24" s="25" t="s">
        <v>70</v>
      </c>
      <c r="C24" s="8" t="s">
        <v>168</v>
      </c>
      <c r="D24" s="9" t="s">
        <v>169</v>
      </c>
      <c r="E24" s="9" t="s">
        <v>46</v>
      </c>
      <c r="F24" s="8" t="s">
        <v>140</v>
      </c>
      <c r="G24" s="8" t="s">
        <v>141</v>
      </c>
      <c r="H24" s="32" t="s">
        <v>142</v>
      </c>
      <c r="I24" s="8">
        <v>13</v>
      </c>
      <c r="J24" s="27">
        <v>5000</v>
      </c>
      <c r="K24" s="27">
        <f t="shared" si="1"/>
        <v>65000</v>
      </c>
      <c r="L24" s="2" t="s">
        <v>908</v>
      </c>
      <c r="M24" s="2" t="s">
        <v>367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</row>
    <row r="25" spans="2:13" s="7" customFormat="1" ht="12.75">
      <c r="B25" s="25" t="s">
        <v>70</v>
      </c>
      <c r="C25" s="8" t="s">
        <v>171</v>
      </c>
      <c r="D25" s="9" t="s">
        <v>172</v>
      </c>
      <c r="E25" s="9" t="s">
        <v>43</v>
      </c>
      <c r="F25" s="9" t="s">
        <v>143</v>
      </c>
      <c r="G25" s="9" t="s">
        <v>144</v>
      </c>
      <c r="H25" s="32" t="s">
        <v>145</v>
      </c>
      <c r="I25" s="9">
        <v>24</v>
      </c>
      <c r="J25" s="27">
        <v>2700</v>
      </c>
      <c r="K25" s="27">
        <f t="shared" si="1"/>
        <v>64800</v>
      </c>
      <c r="L25" s="2" t="s">
        <v>908</v>
      </c>
      <c r="M25" s="2" t="s">
        <v>367</v>
      </c>
    </row>
    <row r="26" spans="2:13" s="7" customFormat="1" ht="12.75">
      <c r="B26" s="25" t="s">
        <v>70</v>
      </c>
      <c r="C26" s="8" t="s">
        <v>173</v>
      </c>
      <c r="D26" s="9" t="s">
        <v>38</v>
      </c>
      <c r="E26" s="9" t="s">
        <v>174</v>
      </c>
      <c r="F26" s="9" t="s">
        <v>146</v>
      </c>
      <c r="G26" s="9" t="s">
        <v>147</v>
      </c>
      <c r="H26" s="32" t="s">
        <v>148</v>
      </c>
      <c r="I26" s="9">
        <v>46</v>
      </c>
      <c r="J26" s="27">
        <v>2700</v>
      </c>
      <c r="K26" s="27">
        <f t="shared" si="1"/>
        <v>124200</v>
      </c>
      <c r="L26" s="2" t="s">
        <v>908</v>
      </c>
      <c r="M26" s="2" t="s">
        <v>367</v>
      </c>
    </row>
    <row r="27" spans="2:13" s="7" customFormat="1" ht="12.75">
      <c r="B27" s="25" t="s">
        <v>70</v>
      </c>
      <c r="C27" s="8" t="s">
        <v>167</v>
      </c>
      <c r="D27" s="9" t="s">
        <v>127</v>
      </c>
      <c r="E27" s="9" t="s">
        <v>118</v>
      </c>
      <c r="F27" s="9" t="s">
        <v>149</v>
      </c>
      <c r="G27" s="9" t="s">
        <v>150</v>
      </c>
      <c r="H27" s="32" t="s">
        <v>151</v>
      </c>
      <c r="I27" s="9" t="s">
        <v>193</v>
      </c>
      <c r="J27" s="27">
        <v>6000</v>
      </c>
      <c r="K27" s="27">
        <f t="shared" si="1"/>
        <v>240000</v>
      </c>
      <c r="L27" s="2" t="s">
        <v>908</v>
      </c>
      <c r="M27" s="2" t="s">
        <v>367</v>
      </c>
    </row>
    <row r="28" spans="2:104" s="24" customFormat="1" ht="12.75">
      <c r="B28" s="25" t="s">
        <v>70</v>
      </c>
      <c r="C28" s="8" t="s">
        <v>167</v>
      </c>
      <c r="D28" s="9" t="s">
        <v>127</v>
      </c>
      <c r="E28" s="9" t="s">
        <v>118</v>
      </c>
      <c r="F28" s="9" t="s">
        <v>152</v>
      </c>
      <c r="G28" s="9" t="s">
        <v>153</v>
      </c>
      <c r="H28" s="32" t="s">
        <v>154</v>
      </c>
      <c r="I28" s="9" t="s">
        <v>193</v>
      </c>
      <c r="J28" s="27">
        <v>5000</v>
      </c>
      <c r="K28" s="27">
        <f t="shared" si="1"/>
        <v>200000</v>
      </c>
      <c r="L28" s="2" t="s">
        <v>908</v>
      </c>
      <c r="M28" s="2" t="s">
        <v>367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</row>
    <row r="29" spans="2:104" s="24" customFormat="1" ht="28.5" customHeight="1">
      <c r="B29" s="25" t="s">
        <v>70</v>
      </c>
      <c r="C29" s="8" t="s">
        <v>173</v>
      </c>
      <c r="D29" s="9" t="s">
        <v>175</v>
      </c>
      <c r="E29" s="9" t="s">
        <v>176</v>
      </c>
      <c r="F29" s="9" t="s">
        <v>155</v>
      </c>
      <c r="G29" s="9" t="s">
        <v>156</v>
      </c>
      <c r="H29" s="32" t="s">
        <v>157</v>
      </c>
      <c r="I29" s="9">
        <v>35</v>
      </c>
      <c r="J29" s="27">
        <v>4000</v>
      </c>
      <c r="K29" s="27">
        <f t="shared" si="1"/>
        <v>140000</v>
      </c>
      <c r="L29" s="2" t="s">
        <v>908</v>
      </c>
      <c r="M29" s="2" t="s">
        <v>367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</row>
    <row r="30" spans="2:104" s="24" customFormat="1" ht="12.75">
      <c r="B30" s="25" t="s">
        <v>70</v>
      </c>
      <c r="C30" s="8" t="s">
        <v>173</v>
      </c>
      <c r="D30" s="9" t="s">
        <v>177</v>
      </c>
      <c r="E30" s="9" t="s">
        <v>55</v>
      </c>
      <c r="F30" s="9" t="s">
        <v>158</v>
      </c>
      <c r="G30" s="9" t="s">
        <v>159</v>
      </c>
      <c r="H30" s="32" t="s">
        <v>160</v>
      </c>
      <c r="I30" s="9">
        <v>4</v>
      </c>
      <c r="J30" s="27">
        <v>10000</v>
      </c>
      <c r="K30" s="27">
        <f t="shared" si="1"/>
        <v>40000</v>
      </c>
      <c r="L30" s="2" t="s">
        <v>908</v>
      </c>
      <c r="M30" s="2" t="s">
        <v>367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2:104" s="24" customFormat="1" ht="12.75">
      <c r="B31" s="25" t="s">
        <v>70</v>
      </c>
      <c r="C31" s="8" t="s">
        <v>173</v>
      </c>
      <c r="D31" s="9" t="s">
        <v>177</v>
      </c>
      <c r="E31" s="9" t="s">
        <v>55</v>
      </c>
      <c r="F31" s="9" t="s">
        <v>158</v>
      </c>
      <c r="G31" s="9" t="s">
        <v>161</v>
      </c>
      <c r="H31" s="32" t="s">
        <v>160</v>
      </c>
      <c r="I31" s="9">
        <v>1</v>
      </c>
      <c r="J31" s="27">
        <v>10000</v>
      </c>
      <c r="K31" s="27">
        <f t="shared" si="1"/>
        <v>10000</v>
      </c>
      <c r="L31" s="2" t="s">
        <v>908</v>
      </c>
      <c r="M31" s="2" t="s">
        <v>367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2:104" s="24" customFormat="1" ht="12.75">
      <c r="B32" s="25" t="s">
        <v>70</v>
      </c>
      <c r="C32" s="8" t="s">
        <v>173</v>
      </c>
      <c r="D32" s="9" t="s">
        <v>177</v>
      </c>
      <c r="E32" s="9" t="s">
        <v>55</v>
      </c>
      <c r="F32" s="9" t="s">
        <v>158</v>
      </c>
      <c r="G32" s="9" t="s">
        <v>162</v>
      </c>
      <c r="H32" s="32" t="s">
        <v>160</v>
      </c>
      <c r="I32" s="9">
        <v>1</v>
      </c>
      <c r="J32" s="27">
        <v>10000</v>
      </c>
      <c r="K32" s="27">
        <f t="shared" si="1"/>
        <v>10000</v>
      </c>
      <c r="L32" s="2" t="s">
        <v>908</v>
      </c>
      <c r="M32" s="2" t="s">
        <v>367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2:104" s="24" customFormat="1" ht="12.75">
      <c r="B33" s="25" t="s">
        <v>70</v>
      </c>
      <c r="C33" s="8" t="s">
        <v>173</v>
      </c>
      <c r="D33" s="9" t="s">
        <v>177</v>
      </c>
      <c r="E33" s="9" t="s">
        <v>55</v>
      </c>
      <c r="F33" s="9" t="s">
        <v>158</v>
      </c>
      <c r="G33" s="9" t="s">
        <v>163</v>
      </c>
      <c r="H33" s="32" t="s">
        <v>160</v>
      </c>
      <c r="I33" s="9">
        <v>1</v>
      </c>
      <c r="J33" s="27">
        <v>10000</v>
      </c>
      <c r="K33" s="27">
        <f t="shared" si="1"/>
        <v>10000</v>
      </c>
      <c r="L33" s="2" t="s">
        <v>908</v>
      </c>
      <c r="M33" s="2" t="s">
        <v>367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</row>
    <row r="34" spans="2:104" s="24" customFormat="1" ht="12.75">
      <c r="B34" s="25" t="s">
        <v>70</v>
      </c>
      <c r="C34" s="8" t="s">
        <v>173</v>
      </c>
      <c r="D34" s="9" t="s">
        <v>177</v>
      </c>
      <c r="E34" s="9" t="s">
        <v>55</v>
      </c>
      <c r="F34" s="9" t="s">
        <v>158</v>
      </c>
      <c r="G34" s="9" t="s">
        <v>164</v>
      </c>
      <c r="H34" s="32" t="s">
        <v>160</v>
      </c>
      <c r="I34" s="9">
        <v>1</v>
      </c>
      <c r="J34" s="27">
        <v>10000</v>
      </c>
      <c r="K34" s="27">
        <f t="shared" si="1"/>
        <v>10000</v>
      </c>
      <c r="L34" s="2" t="s">
        <v>908</v>
      </c>
      <c r="M34" s="2" t="s">
        <v>367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2:104" s="24" customFormat="1" ht="12.75">
      <c r="B35" s="25" t="s">
        <v>70</v>
      </c>
      <c r="C35" s="8" t="s">
        <v>173</v>
      </c>
      <c r="D35" s="9" t="s">
        <v>177</v>
      </c>
      <c r="E35" s="9" t="s">
        <v>55</v>
      </c>
      <c r="F35" s="9" t="s">
        <v>158</v>
      </c>
      <c r="G35" s="9" t="s">
        <v>165</v>
      </c>
      <c r="H35" s="32" t="s">
        <v>160</v>
      </c>
      <c r="I35" s="9">
        <v>1</v>
      </c>
      <c r="J35" s="27">
        <v>10000</v>
      </c>
      <c r="K35" s="27">
        <f t="shared" si="1"/>
        <v>10000</v>
      </c>
      <c r="L35" s="2" t="s">
        <v>908</v>
      </c>
      <c r="M35" s="2" t="s">
        <v>367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  <row r="36" spans="2:104" s="24" customFormat="1" ht="12.75">
      <c r="B36" s="25" t="s">
        <v>70</v>
      </c>
      <c r="C36" s="8" t="s">
        <v>173</v>
      </c>
      <c r="D36" s="9" t="s">
        <v>177</v>
      </c>
      <c r="E36" s="9" t="s">
        <v>55</v>
      </c>
      <c r="F36" s="9" t="s">
        <v>158</v>
      </c>
      <c r="G36" s="9" t="s">
        <v>166</v>
      </c>
      <c r="H36" s="32" t="s">
        <v>160</v>
      </c>
      <c r="I36" s="9">
        <v>1</v>
      </c>
      <c r="J36" s="27">
        <v>8500</v>
      </c>
      <c r="K36" s="27">
        <f t="shared" si="1"/>
        <v>8500</v>
      </c>
      <c r="L36" s="2" t="s">
        <v>908</v>
      </c>
      <c r="M36" s="2" t="s">
        <v>367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2:104" s="23" customFormat="1" ht="18.75" customHeight="1">
      <c r="B37" s="25" t="s">
        <v>70</v>
      </c>
      <c r="C37" s="8" t="s">
        <v>81</v>
      </c>
      <c r="D37" s="9" t="s">
        <v>66</v>
      </c>
      <c r="E37" s="9" t="s">
        <v>49</v>
      </c>
      <c r="F37" s="9" t="s">
        <v>20</v>
      </c>
      <c r="G37" s="9" t="s">
        <v>21</v>
      </c>
      <c r="H37" s="33" t="s">
        <v>10</v>
      </c>
      <c r="I37" s="11">
        <v>3</v>
      </c>
      <c r="J37" s="34">
        <v>450000</v>
      </c>
      <c r="K37" s="27">
        <f t="shared" si="1"/>
        <v>1350000</v>
      </c>
      <c r="L37" s="2" t="s">
        <v>908</v>
      </c>
      <c r="M37" s="2" t="s">
        <v>367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</row>
    <row r="38" spans="2:104" s="23" customFormat="1" ht="22.5">
      <c r="B38" s="25" t="s">
        <v>70</v>
      </c>
      <c r="C38" s="8" t="s">
        <v>81</v>
      </c>
      <c r="D38" s="9" t="s">
        <v>38</v>
      </c>
      <c r="E38" s="9" t="s">
        <v>98</v>
      </c>
      <c r="F38" s="9" t="s">
        <v>11</v>
      </c>
      <c r="G38" s="9" t="s">
        <v>12</v>
      </c>
      <c r="H38" s="25" t="s">
        <v>13</v>
      </c>
      <c r="I38" s="11">
        <v>2</v>
      </c>
      <c r="J38" s="34">
        <v>200000</v>
      </c>
      <c r="K38" s="27">
        <f t="shared" si="1"/>
        <v>400000</v>
      </c>
      <c r="L38" s="2" t="s">
        <v>908</v>
      </c>
      <c r="M38" s="2" t="s">
        <v>367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2:104" s="23" customFormat="1" ht="30" customHeight="1">
      <c r="B39" s="25" t="s">
        <v>70</v>
      </c>
      <c r="C39" s="8" t="s">
        <v>81</v>
      </c>
      <c r="D39" s="9" t="s">
        <v>48</v>
      </c>
      <c r="E39" s="9" t="s">
        <v>98</v>
      </c>
      <c r="F39" s="9" t="s">
        <v>14</v>
      </c>
      <c r="G39" s="9" t="s">
        <v>15</v>
      </c>
      <c r="H39" s="35" t="s">
        <v>16</v>
      </c>
      <c r="I39" s="11">
        <v>3</v>
      </c>
      <c r="J39" s="34">
        <v>32000</v>
      </c>
      <c r="K39" s="27">
        <f t="shared" si="1"/>
        <v>96000</v>
      </c>
      <c r="L39" s="2" t="s">
        <v>908</v>
      </c>
      <c r="M39" s="2" t="s">
        <v>367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2:104" s="23" customFormat="1" ht="30.75" customHeight="1">
      <c r="B40" s="25" t="s">
        <v>70</v>
      </c>
      <c r="C40" s="8" t="s">
        <v>81</v>
      </c>
      <c r="D40" s="9" t="s">
        <v>48</v>
      </c>
      <c r="E40" s="9" t="s">
        <v>98</v>
      </c>
      <c r="F40" s="9" t="s">
        <v>17</v>
      </c>
      <c r="G40" s="9" t="s">
        <v>18</v>
      </c>
      <c r="H40" s="35" t="s">
        <v>19</v>
      </c>
      <c r="I40" s="11">
        <v>60</v>
      </c>
      <c r="J40" s="34">
        <v>6500</v>
      </c>
      <c r="K40" s="27">
        <f t="shared" si="1"/>
        <v>390000</v>
      </c>
      <c r="L40" s="2" t="s">
        <v>908</v>
      </c>
      <c r="M40" s="2" t="s">
        <v>367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2:13" s="7" customFormat="1" ht="12.75" customHeight="1">
      <c r="B41" s="25" t="s">
        <v>70</v>
      </c>
      <c r="C41" s="8">
        <v>20301</v>
      </c>
      <c r="D41" s="9" t="s">
        <v>51</v>
      </c>
      <c r="E41" s="9" t="s">
        <v>55</v>
      </c>
      <c r="F41" s="9">
        <v>27111723</v>
      </c>
      <c r="G41" s="9">
        <v>92005764</v>
      </c>
      <c r="H41" s="28" t="s">
        <v>99</v>
      </c>
      <c r="I41" s="10">
        <v>50</v>
      </c>
      <c r="J41" s="27">
        <v>1200</v>
      </c>
      <c r="K41" s="27">
        <f t="shared" si="1"/>
        <v>60000</v>
      </c>
      <c r="L41" s="2" t="s">
        <v>908</v>
      </c>
      <c r="M41" s="2" t="s">
        <v>367</v>
      </c>
    </row>
    <row r="42" spans="2:13" s="7" customFormat="1" ht="12.75" customHeight="1">
      <c r="B42" s="25" t="s">
        <v>70</v>
      </c>
      <c r="C42" s="8">
        <v>20399</v>
      </c>
      <c r="D42" s="9" t="s">
        <v>109</v>
      </c>
      <c r="E42" s="9" t="s">
        <v>110</v>
      </c>
      <c r="F42" s="9">
        <v>27111723</v>
      </c>
      <c r="G42" s="9">
        <v>92056320</v>
      </c>
      <c r="H42" s="28" t="s">
        <v>99</v>
      </c>
      <c r="I42" s="10">
        <v>25</v>
      </c>
      <c r="J42" s="27">
        <v>1500</v>
      </c>
      <c r="K42" s="27">
        <f t="shared" si="1"/>
        <v>37500</v>
      </c>
      <c r="L42" s="2" t="s">
        <v>908</v>
      </c>
      <c r="M42" s="2" t="s">
        <v>367</v>
      </c>
    </row>
    <row r="43" spans="2:13" s="7" customFormat="1" ht="12.75" customHeight="1">
      <c r="B43" s="25" t="s">
        <v>70</v>
      </c>
      <c r="C43" s="8" t="s">
        <v>77</v>
      </c>
      <c r="D43" s="9" t="s">
        <v>52</v>
      </c>
      <c r="E43" s="9" t="s">
        <v>56</v>
      </c>
      <c r="F43" s="9">
        <v>40171518</v>
      </c>
      <c r="G43" s="9">
        <v>92075055</v>
      </c>
      <c r="H43" s="28" t="s">
        <v>100</v>
      </c>
      <c r="I43" s="10">
        <v>20</v>
      </c>
      <c r="J43" s="27">
        <v>3500</v>
      </c>
      <c r="K43" s="27">
        <f t="shared" si="1"/>
        <v>70000</v>
      </c>
      <c r="L43" s="2" t="s">
        <v>908</v>
      </c>
      <c r="M43" s="2" t="s">
        <v>367</v>
      </c>
    </row>
    <row r="44" spans="2:13" s="7" customFormat="1" ht="12.75" customHeight="1">
      <c r="B44" s="25" t="s">
        <v>70</v>
      </c>
      <c r="C44" s="8" t="s">
        <v>111</v>
      </c>
      <c r="D44" s="9" t="s">
        <v>112</v>
      </c>
      <c r="E44" s="9" t="s">
        <v>43</v>
      </c>
      <c r="F44" s="9">
        <v>39101601</v>
      </c>
      <c r="G44" s="9">
        <v>92141397</v>
      </c>
      <c r="H44" s="28" t="s">
        <v>203</v>
      </c>
      <c r="I44" s="10">
        <v>20</v>
      </c>
      <c r="J44" s="27">
        <v>850</v>
      </c>
      <c r="K44" s="27">
        <f t="shared" si="1"/>
        <v>17000</v>
      </c>
      <c r="L44" s="2" t="s">
        <v>908</v>
      </c>
      <c r="M44" s="2" t="s">
        <v>367</v>
      </c>
    </row>
    <row r="45" spans="2:13" s="7" customFormat="1" ht="24" customHeight="1">
      <c r="B45" s="25" t="s">
        <v>70</v>
      </c>
      <c r="C45" s="8" t="s">
        <v>111</v>
      </c>
      <c r="D45" s="9" t="s">
        <v>113</v>
      </c>
      <c r="E45" s="9" t="s">
        <v>60</v>
      </c>
      <c r="F45" s="9">
        <v>39101699</v>
      </c>
      <c r="G45" s="9">
        <v>92103984</v>
      </c>
      <c r="H45" s="25" t="s">
        <v>101</v>
      </c>
      <c r="I45" s="10">
        <v>100</v>
      </c>
      <c r="J45" s="27">
        <v>400</v>
      </c>
      <c r="K45" s="27">
        <f t="shared" si="1"/>
        <v>40000</v>
      </c>
      <c r="L45" s="2" t="s">
        <v>908</v>
      </c>
      <c r="M45" s="2" t="s">
        <v>367</v>
      </c>
    </row>
    <row r="46" spans="2:13" s="7" customFormat="1" ht="12.75" customHeight="1">
      <c r="B46" s="25" t="s">
        <v>70</v>
      </c>
      <c r="C46" s="8" t="s">
        <v>77</v>
      </c>
      <c r="D46" s="9" t="s">
        <v>52</v>
      </c>
      <c r="E46" s="9" t="s">
        <v>65</v>
      </c>
      <c r="F46" s="9">
        <v>46181504</v>
      </c>
      <c r="G46" s="9">
        <v>90015465</v>
      </c>
      <c r="H46" s="28" t="s">
        <v>102</v>
      </c>
      <c r="I46" s="10">
        <v>50</v>
      </c>
      <c r="J46" s="27">
        <v>3500</v>
      </c>
      <c r="K46" s="27">
        <f t="shared" si="1"/>
        <v>175000</v>
      </c>
      <c r="L46" s="2" t="s">
        <v>908</v>
      </c>
      <c r="M46" s="2" t="s">
        <v>367</v>
      </c>
    </row>
    <row r="47" spans="2:13" s="7" customFormat="1" ht="12.75" customHeight="1">
      <c r="B47" s="25" t="s">
        <v>70</v>
      </c>
      <c r="C47" s="8" t="s">
        <v>79</v>
      </c>
      <c r="D47" s="9" t="s">
        <v>53</v>
      </c>
      <c r="E47" s="9" t="s">
        <v>62</v>
      </c>
      <c r="F47" s="9">
        <v>40142008</v>
      </c>
      <c r="G47" s="9">
        <v>90016572</v>
      </c>
      <c r="H47" s="28" t="s">
        <v>103</v>
      </c>
      <c r="I47" s="10">
        <v>10</v>
      </c>
      <c r="J47" s="27">
        <v>15000</v>
      </c>
      <c r="K47" s="27">
        <f t="shared" si="1"/>
        <v>150000</v>
      </c>
      <c r="L47" s="2" t="s">
        <v>908</v>
      </c>
      <c r="M47" s="2" t="s">
        <v>367</v>
      </c>
    </row>
    <row r="48" spans="2:13" s="7" customFormat="1" ht="12.75">
      <c r="B48" s="25" t="s">
        <v>70</v>
      </c>
      <c r="C48" s="8" t="s">
        <v>76</v>
      </c>
      <c r="D48" s="9" t="s">
        <v>51</v>
      </c>
      <c r="E48" s="9" t="s">
        <v>61</v>
      </c>
      <c r="F48" s="9">
        <v>27112004</v>
      </c>
      <c r="G48" s="9">
        <v>92012386</v>
      </c>
      <c r="H48" s="28" t="s">
        <v>114</v>
      </c>
      <c r="I48" s="10">
        <v>5</v>
      </c>
      <c r="J48" s="27">
        <v>3200</v>
      </c>
      <c r="K48" s="27">
        <f t="shared" si="1"/>
        <v>16000</v>
      </c>
      <c r="L48" s="2" t="s">
        <v>908</v>
      </c>
      <c r="M48" s="2" t="s">
        <v>367</v>
      </c>
    </row>
    <row r="49" spans="2:13" s="7" customFormat="1" ht="12.75">
      <c r="B49" s="25" t="s">
        <v>70</v>
      </c>
      <c r="C49" s="8" t="s">
        <v>76</v>
      </c>
      <c r="D49" s="9" t="s">
        <v>51</v>
      </c>
      <c r="E49" s="9" t="s">
        <v>115</v>
      </c>
      <c r="F49" s="9">
        <v>27112004</v>
      </c>
      <c r="G49" s="9">
        <v>92007093</v>
      </c>
      <c r="H49" s="28" t="s">
        <v>7</v>
      </c>
      <c r="I49" s="10">
        <v>5</v>
      </c>
      <c r="J49" s="27">
        <v>3500</v>
      </c>
      <c r="K49" s="27">
        <f t="shared" si="1"/>
        <v>17500</v>
      </c>
      <c r="L49" s="2" t="s">
        <v>908</v>
      </c>
      <c r="M49" s="2" t="s">
        <v>367</v>
      </c>
    </row>
    <row r="50" spans="2:13" s="7" customFormat="1" ht="12.75">
      <c r="B50" s="25" t="s">
        <v>70</v>
      </c>
      <c r="C50" s="8" t="s">
        <v>76</v>
      </c>
      <c r="D50" s="9" t="s">
        <v>38</v>
      </c>
      <c r="E50" s="9" t="s">
        <v>58</v>
      </c>
      <c r="F50" s="9">
        <v>27112003</v>
      </c>
      <c r="G50" s="9">
        <v>92001944</v>
      </c>
      <c r="H50" s="28" t="s">
        <v>75</v>
      </c>
      <c r="I50" s="10">
        <v>10</v>
      </c>
      <c r="J50" s="27">
        <v>1500</v>
      </c>
      <c r="K50" s="27">
        <f t="shared" si="1"/>
        <v>15000</v>
      </c>
      <c r="L50" s="2" t="s">
        <v>908</v>
      </c>
      <c r="M50" s="2" t="s">
        <v>367</v>
      </c>
    </row>
    <row r="51" spans="2:13" s="7" customFormat="1" ht="12.75">
      <c r="B51" s="25" t="s">
        <v>70</v>
      </c>
      <c r="C51" s="8" t="s">
        <v>80</v>
      </c>
      <c r="D51" s="9" t="s">
        <v>50</v>
      </c>
      <c r="E51" s="9" t="s">
        <v>30</v>
      </c>
      <c r="F51" s="9">
        <v>27112027</v>
      </c>
      <c r="G51" s="9">
        <v>90029706</v>
      </c>
      <c r="H51" s="28" t="s">
        <v>104</v>
      </c>
      <c r="I51" s="10">
        <v>5</v>
      </c>
      <c r="J51" s="27">
        <v>1800</v>
      </c>
      <c r="K51" s="27">
        <f t="shared" si="1"/>
        <v>9000</v>
      </c>
      <c r="L51" s="2" t="s">
        <v>908</v>
      </c>
      <c r="M51" s="2" t="s">
        <v>367</v>
      </c>
    </row>
    <row r="52" spans="2:13" s="7" customFormat="1" ht="12.75">
      <c r="B52" s="25" t="s">
        <v>70</v>
      </c>
      <c r="C52" s="8" t="s">
        <v>76</v>
      </c>
      <c r="D52" s="9" t="s">
        <v>54</v>
      </c>
      <c r="E52" s="9" t="s">
        <v>59</v>
      </c>
      <c r="F52" s="9">
        <v>27112039</v>
      </c>
      <c r="G52" s="9">
        <v>92055162</v>
      </c>
      <c r="H52" s="28" t="s">
        <v>105</v>
      </c>
      <c r="I52" s="10">
        <v>5</v>
      </c>
      <c r="J52" s="27">
        <v>4200</v>
      </c>
      <c r="K52" s="27">
        <f t="shared" si="1"/>
        <v>21000</v>
      </c>
      <c r="L52" s="2" t="s">
        <v>908</v>
      </c>
      <c r="M52" s="2" t="s">
        <v>367</v>
      </c>
    </row>
    <row r="53" spans="2:13" s="7" customFormat="1" ht="12.75">
      <c r="B53" s="25" t="s">
        <v>70</v>
      </c>
      <c r="C53" s="8" t="s">
        <v>78</v>
      </c>
      <c r="D53" s="9" t="s">
        <v>29</v>
      </c>
      <c r="E53" s="9" t="s">
        <v>63</v>
      </c>
      <c r="F53" s="9">
        <v>46181604</v>
      </c>
      <c r="G53" s="9">
        <v>92009769</v>
      </c>
      <c r="H53" s="28" t="s">
        <v>106</v>
      </c>
      <c r="I53" s="12">
        <v>20</v>
      </c>
      <c r="J53" s="27">
        <v>5000</v>
      </c>
      <c r="K53" s="27">
        <f t="shared" si="1"/>
        <v>100000</v>
      </c>
      <c r="L53" s="2" t="s">
        <v>908</v>
      </c>
      <c r="M53" s="2" t="s">
        <v>367</v>
      </c>
    </row>
    <row r="54" spans="2:13" s="7" customFormat="1" ht="12.75">
      <c r="B54" s="25" t="s">
        <v>70</v>
      </c>
      <c r="C54" s="8" t="s">
        <v>76</v>
      </c>
      <c r="D54" s="9" t="s">
        <v>38</v>
      </c>
      <c r="E54" s="9" t="s">
        <v>36</v>
      </c>
      <c r="F54" s="9">
        <v>24101506</v>
      </c>
      <c r="G54" s="9">
        <v>90033540</v>
      </c>
      <c r="H54" s="28" t="s">
        <v>107</v>
      </c>
      <c r="I54" s="10">
        <v>5</v>
      </c>
      <c r="J54" s="27">
        <v>40000</v>
      </c>
      <c r="K54" s="27">
        <f t="shared" si="1"/>
        <v>200000</v>
      </c>
      <c r="L54" s="2" t="s">
        <v>908</v>
      </c>
      <c r="M54" s="2" t="s">
        <v>367</v>
      </c>
    </row>
    <row r="55" spans="2:13" s="7" customFormat="1" ht="12.75">
      <c r="B55" s="25" t="s">
        <v>70</v>
      </c>
      <c r="C55" s="8" t="s">
        <v>76</v>
      </c>
      <c r="D55" s="9" t="s">
        <v>64</v>
      </c>
      <c r="E55" s="9" t="s">
        <v>117</v>
      </c>
      <c r="F55" s="9">
        <v>27111516</v>
      </c>
      <c r="G55" s="9">
        <v>90008515</v>
      </c>
      <c r="H55" s="28" t="s">
        <v>116</v>
      </c>
      <c r="I55" s="10">
        <v>5</v>
      </c>
      <c r="J55" s="27">
        <v>4500</v>
      </c>
      <c r="K55" s="27">
        <f t="shared" si="1"/>
        <v>22500</v>
      </c>
      <c r="L55" s="2" t="s">
        <v>908</v>
      </c>
      <c r="M55" s="2" t="s">
        <v>367</v>
      </c>
    </row>
    <row r="56" spans="2:13" s="7" customFormat="1" ht="12.75">
      <c r="B56" s="25" t="s">
        <v>70</v>
      </c>
      <c r="C56" s="8" t="s">
        <v>76</v>
      </c>
      <c r="D56" s="9" t="s">
        <v>64</v>
      </c>
      <c r="E56" s="9" t="s">
        <v>118</v>
      </c>
      <c r="F56" s="9">
        <v>27111525</v>
      </c>
      <c r="G56" s="9">
        <v>90011336</v>
      </c>
      <c r="H56" s="28" t="s">
        <v>108</v>
      </c>
      <c r="I56" s="10">
        <v>5</v>
      </c>
      <c r="J56" s="27">
        <v>4500</v>
      </c>
      <c r="K56" s="27">
        <f t="shared" si="1"/>
        <v>22500</v>
      </c>
      <c r="L56" s="2" t="s">
        <v>908</v>
      </c>
      <c r="M56" s="2" t="s">
        <v>367</v>
      </c>
    </row>
    <row r="57" spans="2:13" s="7" customFormat="1" ht="42.75" customHeight="1">
      <c r="B57" s="25" t="s">
        <v>70</v>
      </c>
      <c r="C57" s="8">
        <v>50106</v>
      </c>
      <c r="D57" s="9" t="s">
        <v>66</v>
      </c>
      <c r="E57" s="9" t="s">
        <v>34</v>
      </c>
      <c r="F57" s="9">
        <v>42182901</v>
      </c>
      <c r="G57" s="9">
        <v>92083094</v>
      </c>
      <c r="H57" s="25" t="s">
        <v>119</v>
      </c>
      <c r="I57" s="10">
        <v>1</v>
      </c>
      <c r="J57" s="27">
        <v>4000000</v>
      </c>
      <c r="K57" s="27">
        <f t="shared" si="1"/>
        <v>4000000</v>
      </c>
      <c r="L57" s="2" t="s">
        <v>908</v>
      </c>
      <c r="M57" s="2" t="s">
        <v>367</v>
      </c>
    </row>
    <row r="58" spans="2:13" s="7" customFormat="1" ht="33.75">
      <c r="B58" s="25" t="s">
        <v>70</v>
      </c>
      <c r="C58" s="8">
        <v>50106</v>
      </c>
      <c r="D58" s="9" t="s">
        <v>66</v>
      </c>
      <c r="E58" s="9" t="s">
        <v>65</v>
      </c>
      <c r="F58" s="9">
        <v>42201709</v>
      </c>
      <c r="G58" s="9" t="s">
        <v>123</v>
      </c>
      <c r="H58" s="25" t="s">
        <v>120</v>
      </c>
      <c r="I58" s="10">
        <v>2</v>
      </c>
      <c r="J58" s="27">
        <v>700000</v>
      </c>
      <c r="K58" s="27">
        <f t="shared" si="1"/>
        <v>1400000</v>
      </c>
      <c r="L58" s="2" t="s">
        <v>908</v>
      </c>
      <c r="M58" s="2" t="s">
        <v>367</v>
      </c>
    </row>
    <row r="59" spans="2:13" s="7" customFormat="1" ht="40.5" customHeight="1">
      <c r="B59" s="25" t="s">
        <v>70</v>
      </c>
      <c r="C59" s="8">
        <v>50106</v>
      </c>
      <c r="D59" s="9" t="s">
        <v>38</v>
      </c>
      <c r="E59" s="9" t="s">
        <v>65</v>
      </c>
      <c r="F59" s="9">
        <v>42192210</v>
      </c>
      <c r="G59" s="9" t="s">
        <v>9</v>
      </c>
      <c r="H59" s="28" t="s">
        <v>8</v>
      </c>
      <c r="I59" s="10">
        <v>3</v>
      </c>
      <c r="J59" s="27">
        <v>250000</v>
      </c>
      <c r="K59" s="27">
        <f t="shared" si="1"/>
        <v>750000</v>
      </c>
      <c r="L59" s="2" t="s">
        <v>908</v>
      </c>
      <c r="M59" s="2" t="s">
        <v>367</v>
      </c>
    </row>
    <row r="60" spans="2:13" s="7" customFormat="1" ht="42" customHeight="1">
      <c r="B60" s="25" t="s">
        <v>70</v>
      </c>
      <c r="C60" s="8" t="s">
        <v>179</v>
      </c>
      <c r="D60" s="9" t="s">
        <v>38</v>
      </c>
      <c r="E60" s="10">
        <v>1</v>
      </c>
      <c r="F60" s="9">
        <v>42171607</v>
      </c>
      <c r="G60" s="9">
        <v>92151626</v>
      </c>
      <c r="H60" s="25" t="s">
        <v>178</v>
      </c>
      <c r="I60" s="9" t="s">
        <v>194</v>
      </c>
      <c r="J60" s="27">
        <v>18000</v>
      </c>
      <c r="K60" s="27">
        <f t="shared" si="1"/>
        <v>540000</v>
      </c>
      <c r="L60" s="2" t="s">
        <v>908</v>
      </c>
      <c r="M60" s="2" t="s">
        <v>367</v>
      </c>
    </row>
    <row r="61" spans="2:13" s="7" customFormat="1" ht="22.5">
      <c r="B61" s="25" t="s">
        <v>70</v>
      </c>
      <c r="C61" s="8">
        <v>20401</v>
      </c>
      <c r="D61" s="9" t="s">
        <v>67</v>
      </c>
      <c r="E61" s="9" t="s">
        <v>124</v>
      </c>
      <c r="F61" s="9">
        <v>42182201</v>
      </c>
      <c r="G61" s="9">
        <v>90015329</v>
      </c>
      <c r="H61" s="25" t="s">
        <v>121</v>
      </c>
      <c r="I61" s="10">
        <v>20</v>
      </c>
      <c r="J61" s="27">
        <v>40000</v>
      </c>
      <c r="K61" s="27">
        <f t="shared" si="1"/>
        <v>800000</v>
      </c>
      <c r="L61" s="2" t="s">
        <v>908</v>
      </c>
      <c r="M61" s="2" t="s">
        <v>367</v>
      </c>
    </row>
    <row r="62" spans="2:13" s="7" customFormat="1" ht="33.75" customHeight="1">
      <c r="B62" s="25" t="s">
        <v>70</v>
      </c>
      <c r="C62" s="8">
        <v>50101</v>
      </c>
      <c r="D62" s="9" t="s">
        <v>29</v>
      </c>
      <c r="E62" s="9" t="s">
        <v>68</v>
      </c>
      <c r="F62" s="9">
        <v>41111501</v>
      </c>
      <c r="G62" s="9">
        <v>92096348</v>
      </c>
      <c r="H62" s="25" t="s">
        <v>122</v>
      </c>
      <c r="I62" s="9">
        <v>4</v>
      </c>
      <c r="J62" s="27">
        <v>140000</v>
      </c>
      <c r="K62" s="27">
        <f t="shared" si="1"/>
        <v>560000</v>
      </c>
      <c r="L62" s="2" t="s">
        <v>908</v>
      </c>
      <c r="M62" s="2" t="s">
        <v>367</v>
      </c>
    </row>
    <row r="63" spans="2:13" s="7" customFormat="1" ht="12.75">
      <c r="B63" s="25" t="s">
        <v>70</v>
      </c>
      <c r="C63" s="8" t="s">
        <v>168</v>
      </c>
      <c r="D63" s="9" t="s">
        <v>169</v>
      </c>
      <c r="E63" s="9" t="s">
        <v>46</v>
      </c>
      <c r="F63" s="9">
        <v>30241704</v>
      </c>
      <c r="G63" s="9">
        <v>92161778</v>
      </c>
      <c r="H63" s="35" t="s">
        <v>180</v>
      </c>
      <c r="I63" s="9" t="s">
        <v>186</v>
      </c>
      <c r="J63" s="27">
        <v>325000</v>
      </c>
      <c r="K63" s="27">
        <f t="shared" si="1"/>
        <v>975000</v>
      </c>
      <c r="L63" s="2" t="s">
        <v>908</v>
      </c>
      <c r="M63" s="2" t="s">
        <v>367</v>
      </c>
    </row>
    <row r="64" spans="2:13" s="7" customFormat="1" ht="12.75">
      <c r="B64" s="25" t="s">
        <v>70</v>
      </c>
      <c r="C64" s="8" t="s">
        <v>78</v>
      </c>
      <c r="D64" s="9" t="s">
        <v>206</v>
      </c>
      <c r="E64" s="9" t="s">
        <v>200</v>
      </c>
      <c r="F64" s="9">
        <v>53102505</v>
      </c>
      <c r="G64" s="9">
        <v>92031582</v>
      </c>
      <c r="H64" s="36" t="s">
        <v>204</v>
      </c>
      <c r="I64" s="9" t="s">
        <v>205</v>
      </c>
      <c r="J64" s="27">
        <v>5000</v>
      </c>
      <c r="K64" s="27">
        <f t="shared" si="1"/>
        <v>325000</v>
      </c>
      <c r="L64" s="2" t="s">
        <v>908</v>
      </c>
      <c r="M64" s="2" t="s">
        <v>367</v>
      </c>
    </row>
    <row r="65" spans="2:13" s="7" customFormat="1" ht="12.75">
      <c r="B65" s="25" t="s">
        <v>70</v>
      </c>
      <c r="C65" s="8" t="s">
        <v>168</v>
      </c>
      <c r="D65" s="9" t="s">
        <v>169</v>
      </c>
      <c r="E65" s="9" t="s">
        <v>46</v>
      </c>
      <c r="F65" s="9">
        <v>49121505</v>
      </c>
      <c r="G65" s="9">
        <v>92177947</v>
      </c>
      <c r="H65" s="35" t="s">
        <v>181</v>
      </c>
      <c r="I65" s="9">
        <v>5</v>
      </c>
      <c r="J65" s="27">
        <v>50000</v>
      </c>
      <c r="K65" s="27">
        <f t="shared" si="1"/>
        <v>250000</v>
      </c>
      <c r="L65" s="2" t="s">
        <v>908</v>
      </c>
      <c r="M65" s="2" t="s">
        <v>367</v>
      </c>
    </row>
    <row r="66" spans="2:13" s="7" customFormat="1" ht="12.75">
      <c r="B66" s="25" t="s">
        <v>70</v>
      </c>
      <c r="C66" s="8" t="s">
        <v>168</v>
      </c>
      <c r="D66" s="9" t="s">
        <v>169</v>
      </c>
      <c r="E66" s="9" t="s">
        <v>46</v>
      </c>
      <c r="F66" s="9">
        <v>49121505</v>
      </c>
      <c r="G66" s="9">
        <v>92131485</v>
      </c>
      <c r="H66" s="35" t="s">
        <v>181</v>
      </c>
      <c r="I66" s="9" t="s">
        <v>191</v>
      </c>
      <c r="J66" s="27">
        <v>35000</v>
      </c>
      <c r="K66" s="27">
        <f t="shared" si="1"/>
        <v>175000</v>
      </c>
      <c r="L66" s="2" t="s">
        <v>908</v>
      </c>
      <c r="M66" s="2" t="s">
        <v>367</v>
      </c>
    </row>
    <row r="67" spans="2:13" s="7" customFormat="1" ht="12.75">
      <c r="B67" s="25" t="s">
        <v>70</v>
      </c>
      <c r="C67" s="8" t="s">
        <v>182</v>
      </c>
      <c r="D67" s="9" t="s">
        <v>29</v>
      </c>
      <c r="E67" s="9" t="s">
        <v>68</v>
      </c>
      <c r="F67" s="9">
        <v>49121505</v>
      </c>
      <c r="G67" s="9">
        <v>92126283</v>
      </c>
      <c r="H67" s="35" t="s">
        <v>181</v>
      </c>
      <c r="I67" s="9" t="s">
        <v>191</v>
      </c>
      <c r="J67" s="27">
        <v>25000</v>
      </c>
      <c r="K67" s="27">
        <f t="shared" si="1"/>
        <v>125000</v>
      </c>
      <c r="L67" s="2" t="s">
        <v>908</v>
      </c>
      <c r="M67" s="2" t="s">
        <v>367</v>
      </c>
    </row>
    <row r="68" spans="2:13" s="7" customFormat="1" ht="12.75">
      <c r="B68" s="25" t="s">
        <v>70</v>
      </c>
      <c r="C68" s="8" t="s">
        <v>198</v>
      </c>
      <c r="D68" s="9" t="s">
        <v>199</v>
      </c>
      <c r="E68" s="9" t="s">
        <v>200</v>
      </c>
      <c r="F68" s="9">
        <v>54111601</v>
      </c>
      <c r="G68" s="9">
        <v>92137374</v>
      </c>
      <c r="H68" s="35" t="s">
        <v>183</v>
      </c>
      <c r="I68" s="9" t="s">
        <v>190</v>
      </c>
      <c r="J68" s="27">
        <v>10000</v>
      </c>
      <c r="K68" s="27">
        <f t="shared" si="1"/>
        <v>140000</v>
      </c>
      <c r="L68" s="2" t="s">
        <v>908</v>
      </c>
      <c r="M68" s="2" t="s">
        <v>367</v>
      </c>
    </row>
    <row r="69" spans="2:13" s="7" customFormat="1" ht="35.25" customHeight="1">
      <c r="B69" s="25" t="s">
        <v>70</v>
      </c>
      <c r="C69" s="8" t="s">
        <v>184</v>
      </c>
      <c r="D69" s="9" t="s">
        <v>38</v>
      </c>
      <c r="E69" s="9" t="s">
        <v>45</v>
      </c>
      <c r="F69" s="9">
        <v>52141601</v>
      </c>
      <c r="G69" s="9">
        <v>92058102</v>
      </c>
      <c r="H69" s="32" t="s">
        <v>90</v>
      </c>
      <c r="I69" s="9" t="s">
        <v>187</v>
      </c>
      <c r="J69" s="27">
        <v>200000</v>
      </c>
      <c r="K69" s="27">
        <f t="shared" si="1"/>
        <v>400000</v>
      </c>
      <c r="L69" s="2" t="s">
        <v>908</v>
      </c>
      <c r="M69" s="2" t="s">
        <v>367</v>
      </c>
    </row>
    <row r="70" spans="2:13" s="7" customFormat="1" ht="35.25" customHeight="1">
      <c r="B70" s="25" t="s">
        <v>70</v>
      </c>
      <c r="C70" s="8" t="s">
        <v>78</v>
      </c>
      <c r="D70" s="9" t="s">
        <v>38</v>
      </c>
      <c r="E70" s="9" t="s">
        <v>209</v>
      </c>
      <c r="F70" s="9">
        <v>56112111</v>
      </c>
      <c r="G70" s="9">
        <v>92000784</v>
      </c>
      <c r="H70" s="36" t="s">
        <v>207</v>
      </c>
      <c r="I70" s="9" t="s">
        <v>208</v>
      </c>
      <c r="J70" s="27">
        <v>25000</v>
      </c>
      <c r="K70" s="27">
        <f t="shared" si="1"/>
        <v>200000</v>
      </c>
      <c r="L70" s="2" t="s">
        <v>908</v>
      </c>
      <c r="M70" s="2" t="s">
        <v>367</v>
      </c>
    </row>
    <row r="71" spans="2:13" s="7" customFormat="1" ht="37.5" customHeight="1">
      <c r="B71" s="25" t="s">
        <v>70</v>
      </c>
      <c r="C71" s="8" t="s">
        <v>184</v>
      </c>
      <c r="D71" s="9" t="s">
        <v>38</v>
      </c>
      <c r="E71" s="9" t="s">
        <v>45</v>
      </c>
      <c r="F71" s="10">
        <v>56101803</v>
      </c>
      <c r="G71" s="10">
        <v>92040487</v>
      </c>
      <c r="H71" s="37" t="s">
        <v>188</v>
      </c>
      <c r="I71" s="9" t="s">
        <v>192</v>
      </c>
      <c r="J71" s="27">
        <v>85000</v>
      </c>
      <c r="K71" s="27">
        <f t="shared" si="1"/>
        <v>850000</v>
      </c>
      <c r="L71" s="2" t="s">
        <v>908</v>
      </c>
      <c r="M71" s="2" t="s">
        <v>367</v>
      </c>
    </row>
    <row r="72" spans="2:13" s="7" customFormat="1" ht="37.5" customHeight="1">
      <c r="B72" s="25" t="s">
        <v>70</v>
      </c>
      <c r="C72" s="8" t="s">
        <v>184</v>
      </c>
      <c r="D72" s="9" t="s">
        <v>38</v>
      </c>
      <c r="E72" s="9" t="s">
        <v>202</v>
      </c>
      <c r="F72" s="10">
        <v>48102098</v>
      </c>
      <c r="G72" s="10">
        <v>92108712</v>
      </c>
      <c r="H72" s="36" t="s">
        <v>201</v>
      </c>
      <c r="I72" s="9" t="s">
        <v>186</v>
      </c>
      <c r="J72" s="27">
        <v>140000</v>
      </c>
      <c r="K72" s="27">
        <f t="shared" si="1"/>
        <v>420000</v>
      </c>
      <c r="L72" s="2" t="s">
        <v>908</v>
      </c>
      <c r="M72" s="2" t="s">
        <v>367</v>
      </c>
    </row>
    <row r="73" spans="2:13" s="7" customFormat="1" ht="12.75">
      <c r="B73" s="25" t="s">
        <v>70</v>
      </c>
      <c r="C73" s="8" t="s">
        <v>195</v>
      </c>
      <c r="D73" s="9" t="s">
        <v>196</v>
      </c>
      <c r="E73" s="9" t="s">
        <v>197</v>
      </c>
      <c r="F73" s="10">
        <v>52152001</v>
      </c>
      <c r="G73" s="10">
        <v>90042433</v>
      </c>
      <c r="H73" s="25" t="s">
        <v>189</v>
      </c>
      <c r="I73" s="10">
        <v>5</v>
      </c>
      <c r="J73" s="27">
        <v>13000</v>
      </c>
      <c r="K73" s="27">
        <f t="shared" si="1"/>
        <v>65000</v>
      </c>
      <c r="L73" s="2" t="s">
        <v>908</v>
      </c>
      <c r="M73" s="2" t="s">
        <v>367</v>
      </c>
    </row>
    <row r="74" spans="2:13" ht="12.75">
      <c r="B74" s="25" t="s">
        <v>70</v>
      </c>
      <c r="C74" s="173" t="s">
        <v>81</v>
      </c>
      <c r="D74" s="8" t="s">
        <v>920</v>
      </c>
      <c r="E74" s="8" t="s">
        <v>922</v>
      </c>
      <c r="F74" s="9">
        <v>48101702</v>
      </c>
      <c r="G74" s="9">
        <v>92103669</v>
      </c>
      <c r="H74" s="38" t="s">
        <v>222</v>
      </c>
      <c r="I74" s="39">
        <v>12</v>
      </c>
      <c r="J74" s="40">
        <v>5000</v>
      </c>
      <c r="K74" s="41">
        <v>60000</v>
      </c>
      <c r="L74" s="2" t="s">
        <v>908</v>
      </c>
      <c r="M74" s="2" t="s">
        <v>367</v>
      </c>
    </row>
    <row r="75" spans="2:13" ht="12.75">
      <c r="B75" s="25" t="s">
        <v>70</v>
      </c>
      <c r="C75" s="178">
        <v>20102</v>
      </c>
      <c r="D75" s="8" t="s">
        <v>112</v>
      </c>
      <c r="E75" s="8" t="s">
        <v>923</v>
      </c>
      <c r="F75" s="42">
        <v>51241208</v>
      </c>
      <c r="G75" s="42">
        <v>92045026</v>
      </c>
      <c r="H75" s="38" t="s">
        <v>223</v>
      </c>
      <c r="I75" s="39">
        <v>50</v>
      </c>
      <c r="J75" s="40">
        <v>2000</v>
      </c>
      <c r="K75" s="41">
        <v>100000</v>
      </c>
      <c r="L75" s="2" t="s">
        <v>908</v>
      </c>
      <c r="M75" s="2" t="s">
        <v>367</v>
      </c>
    </row>
    <row r="76" spans="2:13" ht="56.25">
      <c r="B76" s="25" t="s">
        <v>70</v>
      </c>
      <c r="C76" s="174">
        <v>20104</v>
      </c>
      <c r="D76" s="8" t="s">
        <v>921</v>
      </c>
      <c r="E76" s="8" t="s">
        <v>924</v>
      </c>
      <c r="F76" s="14" t="s">
        <v>210</v>
      </c>
      <c r="G76" s="14">
        <v>92069019</v>
      </c>
      <c r="H76" s="15" t="s">
        <v>224</v>
      </c>
      <c r="I76" s="14">
        <v>25</v>
      </c>
      <c r="J76" s="16">
        <v>1200</v>
      </c>
      <c r="K76" s="41">
        <v>30000</v>
      </c>
      <c r="L76" s="2" t="s">
        <v>908</v>
      </c>
      <c r="M76" s="2" t="s">
        <v>367</v>
      </c>
    </row>
    <row r="77" spans="2:13" ht="12.75">
      <c r="B77" s="25" t="s">
        <v>70</v>
      </c>
      <c r="C77" s="175">
        <v>20106</v>
      </c>
      <c r="D77" s="8" t="s">
        <v>66</v>
      </c>
      <c r="E77" s="8" t="s">
        <v>34</v>
      </c>
      <c r="F77" s="10">
        <v>42182901</v>
      </c>
      <c r="G77" s="10">
        <v>92083094</v>
      </c>
      <c r="H77" s="43" t="s">
        <v>225</v>
      </c>
      <c r="I77" s="44">
        <v>3</v>
      </c>
      <c r="J77" s="45">
        <v>75000</v>
      </c>
      <c r="K77" s="41">
        <v>225000</v>
      </c>
      <c r="L77" s="2" t="s">
        <v>908</v>
      </c>
      <c r="M77" s="2" t="s">
        <v>367</v>
      </c>
    </row>
    <row r="78" spans="2:13" ht="45">
      <c r="B78" s="25" t="s">
        <v>70</v>
      </c>
      <c r="C78" s="177">
        <v>20203</v>
      </c>
      <c r="D78" s="8" t="s">
        <v>604</v>
      </c>
      <c r="E78" s="8" t="s">
        <v>57</v>
      </c>
      <c r="F78" s="46">
        <v>50221303</v>
      </c>
      <c r="G78" s="46">
        <v>92095870</v>
      </c>
      <c r="H78" s="47" t="s">
        <v>226</v>
      </c>
      <c r="I78" s="39">
        <v>220</v>
      </c>
      <c r="J78" s="41">
        <v>800</v>
      </c>
      <c r="K78" s="41">
        <v>176000</v>
      </c>
      <c r="L78" s="2" t="s">
        <v>908</v>
      </c>
      <c r="M78" s="2" t="s">
        <v>367</v>
      </c>
    </row>
    <row r="79" spans="2:13" ht="12.75">
      <c r="B79" s="25" t="s">
        <v>70</v>
      </c>
      <c r="C79" s="177">
        <v>20203</v>
      </c>
      <c r="D79" s="8" t="s">
        <v>66</v>
      </c>
      <c r="E79" s="8" t="s">
        <v>200</v>
      </c>
      <c r="F79" s="46">
        <v>50112004</v>
      </c>
      <c r="G79" s="46">
        <v>92101335</v>
      </c>
      <c r="H79" s="15" t="s">
        <v>227</v>
      </c>
      <c r="I79" s="39">
        <v>450</v>
      </c>
      <c r="J79" s="41">
        <v>5000</v>
      </c>
      <c r="K79" s="41">
        <v>2250000</v>
      </c>
      <c r="L79" s="2" t="s">
        <v>908</v>
      </c>
      <c r="M79" s="2" t="s">
        <v>367</v>
      </c>
    </row>
    <row r="80" spans="2:13" ht="12.75">
      <c r="B80" s="25" t="s">
        <v>70</v>
      </c>
      <c r="C80" s="177">
        <v>20203</v>
      </c>
      <c r="D80" s="8" t="s">
        <v>66</v>
      </c>
      <c r="E80" s="8" t="s">
        <v>200</v>
      </c>
      <c r="F80" s="46">
        <v>50112004</v>
      </c>
      <c r="G80" s="46">
        <v>92101335</v>
      </c>
      <c r="H80" s="15" t="s">
        <v>228</v>
      </c>
      <c r="I80" s="39">
        <v>350</v>
      </c>
      <c r="J80" s="41">
        <v>4500</v>
      </c>
      <c r="K80" s="41">
        <v>1575000</v>
      </c>
      <c r="L80" s="2" t="s">
        <v>908</v>
      </c>
      <c r="M80" s="2" t="s">
        <v>367</v>
      </c>
    </row>
    <row r="81" spans="2:13" ht="12.75">
      <c r="B81" s="25" t="s">
        <v>70</v>
      </c>
      <c r="C81" s="177">
        <v>20203</v>
      </c>
      <c r="D81" s="8" t="s">
        <v>66</v>
      </c>
      <c r="E81" s="8" t="s">
        <v>200</v>
      </c>
      <c r="F81" s="46">
        <v>50112004</v>
      </c>
      <c r="G81" s="46">
        <v>92101335</v>
      </c>
      <c r="H81" s="15" t="s">
        <v>229</v>
      </c>
      <c r="I81" s="39">
        <v>450</v>
      </c>
      <c r="J81" s="41">
        <v>5500</v>
      </c>
      <c r="K81" s="41">
        <v>2475000</v>
      </c>
      <c r="L81" s="2" t="s">
        <v>908</v>
      </c>
      <c r="M81" s="2" t="s">
        <v>367</v>
      </c>
    </row>
    <row r="82" spans="2:13" ht="12.75">
      <c r="B82" s="25" t="s">
        <v>70</v>
      </c>
      <c r="C82" s="177">
        <v>20203</v>
      </c>
      <c r="D82" s="8" t="s">
        <v>66</v>
      </c>
      <c r="E82" s="8" t="s">
        <v>65</v>
      </c>
      <c r="F82" s="46">
        <v>50112008</v>
      </c>
      <c r="G82" s="46">
        <v>92101334</v>
      </c>
      <c r="H82" s="15" t="s">
        <v>230</v>
      </c>
      <c r="I82" s="39">
        <v>400</v>
      </c>
      <c r="J82" s="41">
        <v>5500</v>
      </c>
      <c r="K82" s="41">
        <v>2200000</v>
      </c>
      <c r="L82" s="2" t="s">
        <v>908</v>
      </c>
      <c r="M82" s="2" t="s">
        <v>367</v>
      </c>
    </row>
    <row r="83" spans="2:13" ht="12.75">
      <c r="B83" s="25" t="s">
        <v>70</v>
      </c>
      <c r="C83" s="177">
        <v>20203</v>
      </c>
      <c r="D83" s="8" t="s">
        <v>66</v>
      </c>
      <c r="E83" s="8" t="s">
        <v>925</v>
      </c>
      <c r="F83" s="46" t="s">
        <v>211</v>
      </c>
      <c r="G83" s="46">
        <v>92026152</v>
      </c>
      <c r="H83" s="15" t="s">
        <v>231</v>
      </c>
      <c r="I83" s="39">
        <v>600</v>
      </c>
      <c r="J83" s="41">
        <v>6500</v>
      </c>
      <c r="K83" s="41">
        <v>3900000</v>
      </c>
      <c r="L83" s="2" t="s">
        <v>908</v>
      </c>
      <c r="M83" s="2" t="s">
        <v>367</v>
      </c>
    </row>
    <row r="84" spans="2:13" ht="112.5">
      <c r="B84" s="25" t="s">
        <v>70</v>
      </c>
      <c r="C84" s="177">
        <v>20203</v>
      </c>
      <c r="D84" s="8" t="s">
        <v>376</v>
      </c>
      <c r="E84" s="8" t="s">
        <v>728</v>
      </c>
      <c r="F84" s="46" t="s">
        <v>212</v>
      </c>
      <c r="G84" s="46">
        <v>92101337</v>
      </c>
      <c r="H84" s="15" t="s">
        <v>232</v>
      </c>
      <c r="I84" s="39">
        <v>100</v>
      </c>
      <c r="J84" s="41">
        <v>1750</v>
      </c>
      <c r="K84" s="41">
        <v>175000</v>
      </c>
      <c r="L84" s="2" t="s">
        <v>908</v>
      </c>
      <c r="M84" s="2" t="s">
        <v>367</v>
      </c>
    </row>
    <row r="85" spans="2:13" ht="41.25" customHeight="1">
      <c r="B85" s="25" t="s">
        <v>70</v>
      </c>
      <c r="C85" s="177">
        <v>20203</v>
      </c>
      <c r="D85" s="8" t="s">
        <v>127</v>
      </c>
      <c r="E85" s="8" t="s">
        <v>43</v>
      </c>
      <c r="F85" s="46">
        <v>50131702</v>
      </c>
      <c r="G85" s="46">
        <v>92030271</v>
      </c>
      <c r="H85" s="38" t="s">
        <v>233</v>
      </c>
      <c r="I85" s="39">
        <v>50</v>
      </c>
      <c r="J85" s="41">
        <v>5000</v>
      </c>
      <c r="K85" s="41">
        <v>250000</v>
      </c>
      <c r="L85" s="2" t="s">
        <v>908</v>
      </c>
      <c r="M85" s="2" t="s">
        <v>367</v>
      </c>
    </row>
    <row r="86" spans="2:13" ht="45">
      <c r="B86" s="25" t="s">
        <v>70</v>
      </c>
      <c r="C86" s="177">
        <v>20203</v>
      </c>
      <c r="D86" s="8" t="s">
        <v>127</v>
      </c>
      <c r="E86" s="8" t="s">
        <v>43</v>
      </c>
      <c r="F86" s="46" t="s">
        <v>213</v>
      </c>
      <c r="G86" s="46">
        <v>92024370</v>
      </c>
      <c r="H86" s="15" t="s">
        <v>234</v>
      </c>
      <c r="I86" s="39">
        <v>1400</v>
      </c>
      <c r="J86" s="41">
        <v>891</v>
      </c>
      <c r="K86" s="41">
        <v>1247400</v>
      </c>
      <c r="L86" s="2" t="s">
        <v>908</v>
      </c>
      <c r="M86" s="2" t="s">
        <v>367</v>
      </c>
    </row>
    <row r="87" spans="2:13" ht="33.75">
      <c r="B87" s="25" t="s">
        <v>70</v>
      </c>
      <c r="C87" s="177">
        <v>20203</v>
      </c>
      <c r="D87" s="8" t="s">
        <v>169</v>
      </c>
      <c r="E87" s="8" t="s">
        <v>922</v>
      </c>
      <c r="F87" s="46">
        <v>50221201</v>
      </c>
      <c r="G87" s="46">
        <v>92044204</v>
      </c>
      <c r="H87" s="15" t="s">
        <v>235</v>
      </c>
      <c r="I87" s="39">
        <v>80</v>
      </c>
      <c r="J87" s="41">
        <v>2500</v>
      </c>
      <c r="K87" s="41">
        <v>200000</v>
      </c>
      <c r="L87" s="2" t="s">
        <v>908</v>
      </c>
      <c r="M87" s="2" t="s">
        <v>367</v>
      </c>
    </row>
    <row r="88" spans="2:13" ht="32.25" customHeight="1">
      <c r="B88" s="25" t="s">
        <v>70</v>
      </c>
      <c r="C88" s="177">
        <v>20203</v>
      </c>
      <c r="D88" s="8" t="s">
        <v>38</v>
      </c>
      <c r="E88" s="8" t="s">
        <v>925</v>
      </c>
      <c r="F88" s="46" t="s">
        <v>214</v>
      </c>
      <c r="G88" s="46">
        <v>92101341</v>
      </c>
      <c r="H88" s="38" t="s">
        <v>236</v>
      </c>
      <c r="I88" s="39">
        <v>50</v>
      </c>
      <c r="J88" s="41">
        <v>1000</v>
      </c>
      <c r="K88" s="41">
        <v>50000</v>
      </c>
      <c r="L88" s="2" t="s">
        <v>908</v>
      </c>
      <c r="M88" s="2" t="s">
        <v>367</v>
      </c>
    </row>
    <row r="89" spans="2:13" ht="32.25" customHeight="1">
      <c r="B89" s="25" t="s">
        <v>70</v>
      </c>
      <c r="C89" s="177">
        <v>20203</v>
      </c>
      <c r="D89" s="8" t="s">
        <v>38</v>
      </c>
      <c r="E89" s="8" t="s">
        <v>925</v>
      </c>
      <c r="F89" s="46" t="s">
        <v>214</v>
      </c>
      <c r="G89" s="46">
        <v>92101341</v>
      </c>
      <c r="H89" s="38" t="s">
        <v>237</v>
      </c>
      <c r="I89" s="39">
        <v>50</v>
      </c>
      <c r="J89" s="41">
        <v>1000</v>
      </c>
      <c r="K89" s="41">
        <v>50000</v>
      </c>
      <c r="L89" s="2" t="s">
        <v>908</v>
      </c>
      <c r="M89" s="2" t="s">
        <v>367</v>
      </c>
    </row>
    <row r="90" spans="2:13" ht="67.5">
      <c r="B90" s="25" t="s">
        <v>70</v>
      </c>
      <c r="C90" s="177">
        <v>20203</v>
      </c>
      <c r="D90" s="8" t="s">
        <v>38</v>
      </c>
      <c r="E90" s="8" t="s">
        <v>925</v>
      </c>
      <c r="F90" s="46" t="s">
        <v>214</v>
      </c>
      <c r="G90" s="46">
        <v>92101341</v>
      </c>
      <c r="H90" s="15" t="s">
        <v>238</v>
      </c>
      <c r="I90" s="39">
        <v>3250</v>
      </c>
      <c r="J90" s="41">
        <v>258</v>
      </c>
      <c r="K90" s="41">
        <v>838500</v>
      </c>
      <c r="L90" s="2" t="s">
        <v>908</v>
      </c>
      <c r="M90" s="2" t="s">
        <v>367</v>
      </c>
    </row>
    <row r="91" spans="2:13" ht="45">
      <c r="B91" s="25" t="s">
        <v>70</v>
      </c>
      <c r="C91" s="177">
        <f>+C90</f>
        <v>20203</v>
      </c>
      <c r="D91" s="8" t="s">
        <v>38</v>
      </c>
      <c r="E91" s="8" t="s">
        <v>927</v>
      </c>
      <c r="F91" s="46">
        <v>50192303</v>
      </c>
      <c r="G91" s="46">
        <v>92101336</v>
      </c>
      <c r="H91" s="15" t="s">
        <v>239</v>
      </c>
      <c r="I91" s="39">
        <v>750</v>
      </c>
      <c r="J91" s="41">
        <v>1500</v>
      </c>
      <c r="K91" s="41">
        <v>1125000</v>
      </c>
      <c r="L91" s="2" t="s">
        <v>908</v>
      </c>
      <c r="M91" s="2" t="s">
        <v>367</v>
      </c>
    </row>
    <row r="92" spans="2:13" ht="12.75">
      <c r="B92" s="25" t="s">
        <v>70</v>
      </c>
      <c r="C92" s="175">
        <v>20301</v>
      </c>
      <c r="D92" s="8" t="s">
        <v>51</v>
      </c>
      <c r="E92" s="8" t="s">
        <v>55</v>
      </c>
      <c r="F92" s="10">
        <v>30181519</v>
      </c>
      <c r="G92" s="10">
        <v>92039485</v>
      </c>
      <c r="H92" s="17" t="s">
        <v>240</v>
      </c>
      <c r="I92" s="12">
        <v>3</v>
      </c>
      <c r="J92" s="40">
        <v>80000</v>
      </c>
      <c r="K92" s="40">
        <v>240000</v>
      </c>
      <c r="L92" s="2" t="s">
        <v>908</v>
      </c>
      <c r="M92" s="2" t="s">
        <v>367</v>
      </c>
    </row>
    <row r="93" spans="2:13" ht="12.75">
      <c r="B93" s="25" t="s">
        <v>70</v>
      </c>
      <c r="C93" s="175">
        <v>20301</v>
      </c>
      <c r="D93" s="8" t="s">
        <v>38</v>
      </c>
      <c r="E93" s="8" t="s">
        <v>49</v>
      </c>
      <c r="F93" s="10">
        <v>30181519</v>
      </c>
      <c r="G93" s="10">
        <v>92100105</v>
      </c>
      <c r="H93" s="17" t="s">
        <v>241</v>
      </c>
      <c r="I93" s="44">
        <v>6</v>
      </c>
      <c r="J93" s="45">
        <v>90000</v>
      </c>
      <c r="K93" s="41">
        <v>540000</v>
      </c>
      <c r="L93" s="2" t="s">
        <v>908</v>
      </c>
      <c r="M93" s="2" t="s">
        <v>367</v>
      </c>
    </row>
    <row r="94" spans="2:13" ht="12.75">
      <c r="B94" s="25" t="s">
        <v>70</v>
      </c>
      <c r="C94" s="179">
        <v>20304</v>
      </c>
      <c r="D94" s="8" t="s">
        <v>926</v>
      </c>
      <c r="E94" s="8" t="s">
        <v>30</v>
      </c>
      <c r="F94" s="48">
        <v>30181503</v>
      </c>
      <c r="G94" s="48">
        <v>92046110</v>
      </c>
      <c r="H94" s="38" t="s">
        <v>242</v>
      </c>
      <c r="I94" s="39">
        <v>9</v>
      </c>
      <c r="J94" s="40">
        <v>28722.2</v>
      </c>
      <c r="K94" s="41">
        <v>258499.80000000002</v>
      </c>
      <c r="L94" s="2" t="s">
        <v>908</v>
      </c>
      <c r="M94" s="2" t="s">
        <v>367</v>
      </c>
    </row>
    <row r="95" spans="2:13" ht="12.75">
      <c r="B95" s="25" t="s">
        <v>70</v>
      </c>
      <c r="C95" s="180" t="s">
        <v>79</v>
      </c>
      <c r="D95" s="8" t="s">
        <v>196</v>
      </c>
      <c r="E95" s="8" t="s">
        <v>43</v>
      </c>
      <c r="F95" s="8" t="s">
        <v>215</v>
      </c>
      <c r="G95" s="8" t="s">
        <v>216</v>
      </c>
      <c r="H95" s="43" t="s">
        <v>243</v>
      </c>
      <c r="I95" s="44">
        <v>100</v>
      </c>
      <c r="J95" s="40">
        <v>2000</v>
      </c>
      <c r="K95" s="41">
        <v>200000</v>
      </c>
      <c r="L95" s="2" t="s">
        <v>908</v>
      </c>
      <c r="M95" s="2" t="s">
        <v>367</v>
      </c>
    </row>
    <row r="96" spans="2:13" ht="12.75">
      <c r="B96" s="25" t="s">
        <v>70</v>
      </c>
      <c r="C96" s="181">
        <v>20399</v>
      </c>
      <c r="D96" s="8" t="s">
        <v>109</v>
      </c>
      <c r="E96" s="8" t="s">
        <v>110</v>
      </c>
      <c r="F96" s="49">
        <v>27111723</v>
      </c>
      <c r="G96" s="49">
        <v>92056320</v>
      </c>
      <c r="H96" s="43" t="s">
        <v>244</v>
      </c>
      <c r="I96" s="44">
        <v>350</v>
      </c>
      <c r="J96" s="40">
        <v>1450</v>
      </c>
      <c r="K96" s="41">
        <v>507500</v>
      </c>
      <c r="L96" s="2" t="s">
        <v>908</v>
      </c>
      <c r="M96" s="2" t="s">
        <v>367</v>
      </c>
    </row>
    <row r="97" spans="2:13" ht="12.75">
      <c r="B97" s="25" t="s">
        <v>70</v>
      </c>
      <c r="C97" s="181">
        <v>20399</v>
      </c>
      <c r="D97" s="8" t="s">
        <v>109</v>
      </c>
      <c r="E97" s="8" t="s">
        <v>110</v>
      </c>
      <c r="F97" s="49">
        <v>27111723</v>
      </c>
      <c r="G97" s="49">
        <v>92056320</v>
      </c>
      <c r="H97" s="43" t="s">
        <v>245</v>
      </c>
      <c r="I97" s="44">
        <v>12</v>
      </c>
      <c r="J97" s="40">
        <v>2000</v>
      </c>
      <c r="K97" s="41">
        <v>24000</v>
      </c>
      <c r="L97" s="2" t="s">
        <v>908</v>
      </c>
      <c r="M97" s="2" t="s">
        <v>367</v>
      </c>
    </row>
    <row r="98" spans="2:13" ht="12.75">
      <c r="B98" s="25" t="s">
        <v>70</v>
      </c>
      <c r="C98" s="178">
        <v>20401</v>
      </c>
      <c r="D98" s="8" t="s">
        <v>113</v>
      </c>
      <c r="E98" s="8" t="s">
        <v>200</v>
      </c>
      <c r="F98" s="42">
        <v>27112838</v>
      </c>
      <c r="G98" s="42">
        <v>90028009</v>
      </c>
      <c r="H98" s="38" t="s">
        <v>246</v>
      </c>
      <c r="I98" s="39">
        <v>30</v>
      </c>
      <c r="J98" s="40">
        <v>15000</v>
      </c>
      <c r="K98" s="41">
        <v>450000</v>
      </c>
      <c r="L98" s="2" t="s">
        <v>908</v>
      </c>
      <c r="M98" s="2" t="s">
        <v>367</v>
      </c>
    </row>
    <row r="99" spans="2:13" ht="12.75">
      <c r="B99" s="25" t="s">
        <v>70</v>
      </c>
      <c r="C99" s="178">
        <v>20401</v>
      </c>
      <c r="D99" s="8" t="s">
        <v>64</v>
      </c>
      <c r="E99" s="8" t="s">
        <v>117</v>
      </c>
      <c r="F99" s="8">
        <v>27111516</v>
      </c>
      <c r="G99" s="8">
        <v>90008515</v>
      </c>
      <c r="H99" s="50" t="s">
        <v>247</v>
      </c>
      <c r="I99" s="44">
        <v>12</v>
      </c>
      <c r="J99" s="40">
        <v>2500</v>
      </c>
      <c r="K99" s="41">
        <v>30000</v>
      </c>
      <c r="L99" s="2" t="s">
        <v>908</v>
      </c>
      <c r="M99" s="2" t="s">
        <v>367</v>
      </c>
    </row>
    <row r="100" spans="2:13" ht="12.75">
      <c r="B100" s="25" t="s">
        <v>70</v>
      </c>
      <c r="C100" s="178">
        <f>+C99</f>
        <v>20401</v>
      </c>
      <c r="D100" s="8" t="s">
        <v>64</v>
      </c>
      <c r="E100" s="8" t="s">
        <v>117</v>
      </c>
      <c r="F100" s="8">
        <v>27111516</v>
      </c>
      <c r="G100" s="8">
        <v>90008515</v>
      </c>
      <c r="H100" s="50" t="s">
        <v>248</v>
      </c>
      <c r="I100" s="44">
        <v>12</v>
      </c>
      <c r="J100" s="40">
        <v>15000</v>
      </c>
      <c r="K100" s="41">
        <v>180000</v>
      </c>
      <c r="L100" s="2" t="s">
        <v>908</v>
      </c>
      <c r="M100" s="2" t="s">
        <v>367</v>
      </c>
    </row>
    <row r="101" spans="2:13" ht="12.75">
      <c r="B101" s="25" t="s">
        <v>70</v>
      </c>
      <c r="C101" s="178">
        <f>+C100</f>
        <v>20401</v>
      </c>
      <c r="D101" s="8" t="s">
        <v>64</v>
      </c>
      <c r="E101" s="8" t="s">
        <v>118</v>
      </c>
      <c r="F101" s="8">
        <v>27111525</v>
      </c>
      <c r="G101" s="8">
        <v>90011336</v>
      </c>
      <c r="H101" s="50" t="s">
        <v>249</v>
      </c>
      <c r="I101" s="44">
        <v>6</v>
      </c>
      <c r="J101" s="40">
        <v>4000</v>
      </c>
      <c r="K101" s="41">
        <v>24000</v>
      </c>
      <c r="L101" s="2" t="s">
        <v>908</v>
      </c>
      <c r="M101" s="2" t="s">
        <v>367</v>
      </c>
    </row>
    <row r="102" spans="2:13" ht="12.75">
      <c r="B102" s="25" t="s">
        <v>70</v>
      </c>
      <c r="C102" s="180" t="s">
        <v>76</v>
      </c>
      <c r="D102" s="8" t="s">
        <v>54</v>
      </c>
      <c r="E102" s="8" t="s">
        <v>59</v>
      </c>
      <c r="F102" s="8">
        <v>27112039</v>
      </c>
      <c r="G102" s="8">
        <v>92055162</v>
      </c>
      <c r="H102" s="43" t="s">
        <v>250</v>
      </c>
      <c r="I102" s="44">
        <v>12</v>
      </c>
      <c r="J102" s="40">
        <v>15000</v>
      </c>
      <c r="K102" s="41">
        <v>180000</v>
      </c>
      <c r="L102" s="2" t="s">
        <v>908</v>
      </c>
      <c r="M102" s="2" t="s">
        <v>367</v>
      </c>
    </row>
    <row r="103" spans="2:13" ht="12.75">
      <c r="B103" s="25" t="s">
        <v>70</v>
      </c>
      <c r="C103" s="180" t="s">
        <v>76</v>
      </c>
      <c r="D103" s="8" t="s">
        <v>38</v>
      </c>
      <c r="E103" s="8" t="s">
        <v>36</v>
      </c>
      <c r="F103" s="8">
        <v>24101506</v>
      </c>
      <c r="G103" s="8">
        <v>90033540</v>
      </c>
      <c r="H103" s="43" t="s">
        <v>251</v>
      </c>
      <c r="I103" s="44">
        <v>12</v>
      </c>
      <c r="J103" s="40">
        <v>30000</v>
      </c>
      <c r="K103" s="41">
        <v>360000</v>
      </c>
      <c r="L103" s="2" t="s">
        <v>908</v>
      </c>
      <c r="M103" s="2" t="s">
        <v>367</v>
      </c>
    </row>
    <row r="104" spans="2:13" ht="12.75">
      <c r="B104" s="25" t="s">
        <v>70</v>
      </c>
      <c r="C104" s="180" t="s">
        <v>76</v>
      </c>
      <c r="D104" s="8" t="s">
        <v>38</v>
      </c>
      <c r="E104" s="8" t="s">
        <v>767</v>
      </c>
      <c r="F104" s="8">
        <v>27112003</v>
      </c>
      <c r="G104" s="8">
        <v>92001944</v>
      </c>
      <c r="H104" s="50" t="s">
        <v>252</v>
      </c>
      <c r="I104" s="44">
        <v>20</v>
      </c>
      <c r="J104" s="40">
        <v>3000</v>
      </c>
      <c r="K104" s="41">
        <v>60000</v>
      </c>
      <c r="L104" s="2" t="s">
        <v>908</v>
      </c>
      <c r="M104" s="2" t="s">
        <v>367</v>
      </c>
    </row>
    <row r="105" spans="2:13" ht="12.75">
      <c r="B105" s="25" t="s">
        <v>70</v>
      </c>
      <c r="C105" s="180" t="s">
        <v>76</v>
      </c>
      <c r="D105" s="8" t="s">
        <v>38</v>
      </c>
      <c r="E105" s="8" t="s">
        <v>928</v>
      </c>
      <c r="F105" s="42">
        <v>27111559</v>
      </c>
      <c r="G105" s="42">
        <v>92036969</v>
      </c>
      <c r="H105" s="38" t="s">
        <v>253</v>
      </c>
      <c r="I105" s="39">
        <v>2</v>
      </c>
      <c r="J105" s="40">
        <v>150000</v>
      </c>
      <c r="K105" s="41">
        <v>300000</v>
      </c>
      <c r="L105" s="2" t="s">
        <v>908</v>
      </c>
      <c r="M105" s="2" t="s">
        <v>367</v>
      </c>
    </row>
    <row r="106" spans="2:13" ht="12.75">
      <c r="B106" s="25" t="s">
        <v>70</v>
      </c>
      <c r="C106" s="180" t="s">
        <v>76</v>
      </c>
      <c r="D106" s="8" t="s">
        <v>38</v>
      </c>
      <c r="E106" s="8" t="s">
        <v>928</v>
      </c>
      <c r="F106" s="42">
        <v>27111559</v>
      </c>
      <c r="G106" s="42">
        <v>92036969</v>
      </c>
      <c r="H106" s="38" t="s">
        <v>254</v>
      </c>
      <c r="I106" s="39">
        <v>2</v>
      </c>
      <c r="J106" s="40">
        <v>150000</v>
      </c>
      <c r="K106" s="41">
        <v>300000</v>
      </c>
      <c r="L106" s="2" t="s">
        <v>908</v>
      </c>
      <c r="M106" s="2" t="s">
        <v>367</v>
      </c>
    </row>
    <row r="107" spans="2:13" ht="22.5">
      <c r="B107" s="25" t="s">
        <v>70</v>
      </c>
      <c r="C107" s="180" t="s">
        <v>76</v>
      </c>
      <c r="D107" s="8" t="s">
        <v>38</v>
      </c>
      <c r="E107" s="8" t="s">
        <v>929</v>
      </c>
      <c r="F107" s="42">
        <v>53131643</v>
      </c>
      <c r="G107" s="42">
        <v>92135563</v>
      </c>
      <c r="H107" s="38" t="s">
        <v>255</v>
      </c>
      <c r="I107" s="39">
        <v>1600</v>
      </c>
      <c r="J107" s="40">
        <v>500</v>
      </c>
      <c r="K107" s="41">
        <v>800000</v>
      </c>
      <c r="L107" s="2" t="s">
        <v>908</v>
      </c>
      <c r="M107" s="2" t="s">
        <v>367</v>
      </c>
    </row>
    <row r="108" spans="2:13" ht="12.75">
      <c r="B108" s="25" t="s">
        <v>70</v>
      </c>
      <c r="C108" s="180" t="s">
        <v>76</v>
      </c>
      <c r="D108" s="8" t="s">
        <v>38</v>
      </c>
      <c r="E108" s="8" t="s">
        <v>929</v>
      </c>
      <c r="F108" s="42">
        <v>53131643</v>
      </c>
      <c r="G108" s="42">
        <v>92135563</v>
      </c>
      <c r="H108" s="38" t="s">
        <v>256</v>
      </c>
      <c r="I108" s="39">
        <v>8</v>
      </c>
      <c r="J108" s="40">
        <v>30000</v>
      </c>
      <c r="K108" s="41">
        <v>240000</v>
      </c>
      <c r="L108" s="2" t="s">
        <v>908</v>
      </c>
      <c r="M108" s="2" t="s">
        <v>367</v>
      </c>
    </row>
    <row r="109" spans="2:13" ht="12.75">
      <c r="B109" s="25" t="s">
        <v>70</v>
      </c>
      <c r="C109" s="174">
        <v>29901</v>
      </c>
      <c r="D109" s="8" t="s">
        <v>113</v>
      </c>
      <c r="E109" s="8" t="s">
        <v>43</v>
      </c>
      <c r="F109" s="14" t="s">
        <v>217</v>
      </c>
      <c r="G109" s="14">
        <v>92036002</v>
      </c>
      <c r="H109" s="15" t="s">
        <v>257</v>
      </c>
      <c r="I109" s="14">
        <v>30</v>
      </c>
      <c r="J109" s="16">
        <v>57</v>
      </c>
      <c r="K109" s="41">
        <v>1710</v>
      </c>
      <c r="L109" s="2" t="s">
        <v>908</v>
      </c>
      <c r="M109" s="2" t="s">
        <v>367</v>
      </c>
    </row>
    <row r="110" spans="2:13" ht="12.75">
      <c r="B110" s="25" t="s">
        <v>70</v>
      </c>
      <c r="C110" s="180" t="s">
        <v>173</v>
      </c>
      <c r="D110" s="8" t="s">
        <v>175</v>
      </c>
      <c r="E110" s="8" t="s">
        <v>931</v>
      </c>
      <c r="F110" s="8">
        <v>44121706</v>
      </c>
      <c r="G110" s="8">
        <v>90029700</v>
      </c>
      <c r="H110" s="50" t="s">
        <v>258</v>
      </c>
      <c r="I110" s="44">
        <v>6</v>
      </c>
      <c r="J110" s="40">
        <v>12000</v>
      </c>
      <c r="K110" s="41">
        <v>72000</v>
      </c>
      <c r="L110" s="2" t="s">
        <v>908</v>
      </c>
      <c r="M110" s="2" t="s">
        <v>367</v>
      </c>
    </row>
    <row r="111" spans="2:13" ht="22.5">
      <c r="B111" s="25" t="s">
        <v>70</v>
      </c>
      <c r="C111" s="174">
        <v>29901</v>
      </c>
      <c r="D111" s="8" t="s">
        <v>175</v>
      </c>
      <c r="E111" s="8" t="s">
        <v>931</v>
      </c>
      <c r="F111" s="14">
        <v>44121706</v>
      </c>
      <c r="G111" s="14">
        <v>90029700</v>
      </c>
      <c r="H111" s="15" t="s">
        <v>259</v>
      </c>
      <c r="I111" s="18">
        <v>42</v>
      </c>
      <c r="J111" s="19">
        <v>380</v>
      </c>
      <c r="K111" s="41">
        <v>15960</v>
      </c>
      <c r="L111" s="2" t="s">
        <v>908</v>
      </c>
      <c r="M111" s="2" t="s">
        <v>367</v>
      </c>
    </row>
    <row r="112" spans="2:13" ht="22.5">
      <c r="B112" s="25" t="s">
        <v>70</v>
      </c>
      <c r="C112" s="174">
        <v>29901</v>
      </c>
      <c r="D112" s="8" t="s">
        <v>175</v>
      </c>
      <c r="E112" s="8" t="s">
        <v>176</v>
      </c>
      <c r="F112" s="14" t="s">
        <v>155</v>
      </c>
      <c r="G112" s="14" t="s">
        <v>156</v>
      </c>
      <c r="H112" s="15" t="s">
        <v>260</v>
      </c>
      <c r="I112" s="14">
        <v>50</v>
      </c>
      <c r="J112" s="16">
        <v>550</v>
      </c>
      <c r="K112" s="41">
        <v>27500</v>
      </c>
      <c r="L112" s="2" t="s">
        <v>908</v>
      </c>
      <c r="M112" s="2" t="s">
        <v>367</v>
      </c>
    </row>
    <row r="113" spans="2:13" ht="12.75">
      <c r="B113" s="25" t="s">
        <v>70</v>
      </c>
      <c r="C113" s="174">
        <v>29901</v>
      </c>
      <c r="D113" s="8" t="s">
        <v>38</v>
      </c>
      <c r="E113" s="8" t="s">
        <v>930</v>
      </c>
      <c r="F113" s="12" t="s">
        <v>146</v>
      </c>
      <c r="G113" s="12">
        <v>92067353</v>
      </c>
      <c r="H113" s="20" t="s">
        <v>261</v>
      </c>
      <c r="I113" s="21">
        <v>20</v>
      </c>
      <c r="J113" s="22">
        <v>157</v>
      </c>
      <c r="K113" s="41">
        <v>3140</v>
      </c>
      <c r="L113" s="2" t="s">
        <v>908</v>
      </c>
      <c r="M113" s="2" t="s">
        <v>367</v>
      </c>
    </row>
    <row r="114" spans="2:13" ht="12.75">
      <c r="B114" s="25" t="s">
        <v>70</v>
      </c>
      <c r="C114" s="174">
        <v>29901</v>
      </c>
      <c r="D114" s="8" t="s">
        <v>38</v>
      </c>
      <c r="E114" s="8" t="s">
        <v>361</v>
      </c>
      <c r="F114" s="12" t="s">
        <v>146</v>
      </c>
      <c r="G114" s="12">
        <v>92067356</v>
      </c>
      <c r="H114" s="20" t="s">
        <v>262</v>
      </c>
      <c r="I114" s="21">
        <v>20</v>
      </c>
      <c r="J114" s="22">
        <v>174</v>
      </c>
      <c r="K114" s="41">
        <v>3480</v>
      </c>
      <c r="L114" s="2" t="s">
        <v>908</v>
      </c>
      <c r="M114" s="2" t="s">
        <v>367</v>
      </c>
    </row>
    <row r="115" spans="2:13" ht="12.75">
      <c r="B115" s="25" t="s">
        <v>70</v>
      </c>
      <c r="C115" s="174">
        <v>29901</v>
      </c>
      <c r="D115" s="8" t="s">
        <v>38</v>
      </c>
      <c r="E115" s="8" t="s">
        <v>361</v>
      </c>
      <c r="F115" s="12">
        <v>60121226</v>
      </c>
      <c r="G115" s="12">
        <v>92121161</v>
      </c>
      <c r="H115" s="20" t="s">
        <v>263</v>
      </c>
      <c r="I115" s="21">
        <v>20</v>
      </c>
      <c r="J115" s="22">
        <v>92.4</v>
      </c>
      <c r="K115" s="41">
        <v>1848</v>
      </c>
      <c r="L115" s="2" t="s">
        <v>908</v>
      </c>
      <c r="M115" s="2" t="s">
        <v>367</v>
      </c>
    </row>
    <row r="116" spans="2:13" ht="12.75">
      <c r="B116" s="25" t="s">
        <v>70</v>
      </c>
      <c r="C116" s="174">
        <v>29901</v>
      </c>
      <c r="D116" s="8" t="s">
        <v>38</v>
      </c>
      <c r="E116" s="8" t="s">
        <v>751</v>
      </c>
      <c r="F116" s="12">
        <v>60121226</v>
      </c>
      <c r="G116" s="12">
        <v>92121162</v>
      </c>
      <c r="H116" s="20" t="s">
        <v>264</v>
      </c>
      <c r="I116" s="21">
        <v>20</v>
      </c>
      <c r="J116" s="22">
        <v>233.33</v>
      </c>
      <c r="K116" s="41">
        <v>4666.6</v>
      </c>
      <c r="L116" s="2" t="s">
        <v>908</v>
      </c>
      <c r="M116" s="2" t="s">
        <v>367</v>
      </c>
    </row>
    <row r="117" spans="2:13" ht="12.75">
      <c r="B117" s="25" t="s">
        <v>70</v>
      </c>
      <c r="C117" s="174">
        <v>29901</v>
      </c>
      <c r="D117" s="8" t="s">
        <v>38</v>
      </c>
      <c r="E117" s="8" t="s">
        <v>932</v>
      </c>
      <c r="F117" s="12" t="s">
        <v>146</v>
      </c>
      <c r="G117" s="12">
        <v>92101577</v>
      </c>
      <c r="H117" s="20" t="s">
        <v>265</v>
      </c>
      <c r="I117" s="21">
        <v>20</v>
      </c>
      <c r="J117" s="22">
        <v>121.6</v>
      </c>
      <c r="K117" s="41">
        <v>2432</v>
      </c>
      <c r="L117" s="2" t="s">
        <v>908</v>
      </c>
      <c r="M117" s="2" t="s">
        <v>367</v>
      </c>
    </row>
    <row r="118" spans="2:13" ht="12.75">
      <c r="B118" s="25" t="s">
        <v>70</v>
      </c>
      <c r="C118" s="174">
        <v>29901</v>
      </c>
      <c r="D118" s="8" t="s">
        <v>38</v>
      </c>
      <c r="E118" s="8" t="s">
        <v>933</v>
      </c>
      <c r="F118" s="12" t="s">
        <v>146</v>
      </c>
      <c r="G118" s="12">
        <v>92067357</v>
      </c>
      <c r="H118" s="20" t="s">
        <v>266</v>
      </c>
      <c r="I118" s="21">
        <v>20</v>
      </c>
      <c r="J118" s="22">
        <v>253.33</v>
      </c>
      <c r="K118" s="41">
        <v>5066.6</v>
      </c>
      <c r="L118" s="2" t="s">
        <v>908</v>
      </c>
      <c r="M118" s="2" t="s">
        <v>367</v>
      </c>
    </row>
    <row r="119" spans="2:13" ht="56.25">
      <c r="B119" s="25" t="s">
        <v>70</v>
      </c>
      <c r="C119" s="174">
        <v>29903</v>
      </c>
      <c r="D119" s="8" t="s">
        <v>39</v>
      </c>
      <c r="E119" s="8" t="s">
        <v>934</v>
      </c>
      <c r="F119" s="14" t="s">
        <v>218</v>
      </c>
      <c r="G119" s="14">
        <v>92068445</v>
      </c>
      <c r="H119" s="15" t="s">
        <v>267</v>
      </c>
      <c r="I119" s="14">
        <v>50</v>
      </c>
      <c r="J119" s="16">
        <v>106</v>
      </c>
      <c r="K119" s="41">
        <v>5300</v>
      </c>
      <c r="L119" s="2" t="s">
        <v>908</v>
      </c>
      <c r="M119" s="2" t="s">
        <v>367</v>
      </c>
    </row>
    <row r="120" spans="2:13" ht="45">
      <c r="B120" s="25" t="s">
        <v>70</v>
      </c>
      <c r="C120" s="174">
        <v>29903</v>
      </c>
      <c r="D120" s="8" t="s">
        <v>920</v>
      </c>
      <c r="E120" s="8" t="s">
        <v>935</v>
      </c>
      <c r="F120" s="14">
        <v>44121505</v>
      </c>
      <c r="G120" s="14">
        <v>92035556</v>
      </c>
      <c r="H120" s="15" t="s">
        <v>268</v>
      </c>
      <c r="I120" s="14">
        <v>25</v>
      </c>
      <c r="J120" s="16">
        <v>1653.328</v>
      </c>
      <c r="K120" s="41">
        <v>41333.2</v>
      </c>
      <c r="L120" s="2" t="s">
        <v>908</v>
      </c>
      <c r="M120" s="2" t="s">
        <v>367</v>
      </c>
    </row>
    <row r="121" spans="2:13" ht="22.5">
      <c r="B121" s="25" t="s">
        <v>70</v>
      </c>
      <c r="C121" s="174">
        <v>29903</v>
      </c>
      <c r="D121" s="8" t="s">
        <v>958</v>
      </c>
      <c r="E121" s="8" t="s">
        <v>60</v>
      </c>
      <c r="F121" s="14">
        <v>14111511</v>
      </c>
      <c r="G121" s="14">
        <v>90030707</v>
      </c>
      <c r="H121" s="15" t="s">
        <v>269</v>
      </c>
      <c r="I121" s="14">
        <v>15</v>
      </c>
      <c r="J121" s="16">
        <v>1120</v>
      </c>
      <c r="K121" s="41">
        <v>16800</v>
      </c>
      <c r="L121" s="2" t="s">
        <v>908</v>
      </c>
      <c r="M121" s="2" t="s">
        <v>367</v>
      </c>
    </row>
    <row r="122" spans="2:13" ht="45">
      <c r="B122" s="25" t="s">
        <v>70</v>
      </c>
      <c r="C122" s="174">
        <v>29903</v>
      </c>
      <c r="D122" s="8" t="s">
        <v>38</v>
      </c>
      <c r="E122" s="8" t="s">
        <v>936</v>
      </c>
      <c r="F122" s="14">
        <v>14111610</v>
      </c>
      <c r="G122" s="14">
        <v>92072378</v>
      </c>
      <c r="H122" s="15" t="s">
        <v>270</v>
      </c>
      <c r="I122" s="14">
        <v>19</v>
      </c>
      <c r="J122" s="16">
        <v>485.75</v>
      </c>
      <c r="K122" s="41">
        <v>9229.25</v>
      </c>
      <c r="L122" s="2" t="s">
        <v>908</v>
      </c>
      <c r="M122" s="2" t="s">
        <v>367</v>
      </c>
    </row>
    <row r="123" spans="2:13" ht="12.75">
      <c r="B123" s="25" t="s">
        <v>70</v>
      </c>
      <c r="C123" s="174">
        <v>29903</v>
      </c>
      <c r="D123" s="8" t="s">
        <v>38</v>
      </c>
      <c r="E123" s="8" t="s">
        <v>936</v>
      </c>
      <c r="F123" s="42">
        <v>53131624</v>
      </c>
      <c r="G123" s="42">
        <v>92073681</v>
      </c>
      <c r="H123" s="38" t="s">
        <v>271</v>
      </c>
      <c r="I123" s="39">
        <v>50</v>
      </c>
      <c r="J123" s="40">
        <v>2000</v>
      </c>
      <c r="K123" s="41">
        <v>100000</v>
      </c>
      <c r="L123" s="2" t="s">
        <v>908</v>
      </c>
      <c r="M123" s="2" t="s">
        <v>367</v>
      </c>
    </row>
    <row r="124" spans="2:13" ht="12.75">
      <c r="B124" s="25" t="s">
        <v>70</v>
      </c>
      <c r="C124" s="180" t="s">
        <v>78</v>
      </c>
      <c r="D124" s="8" t="s">
        <v>66</v>
      </c>
      <c r="E124" s="8" t="s">
        <v>57</v>
      </c>
      <c r="F124" s="8">
        <v>50112005</v>
      </c>
      <c r="G124" s="8">
        <v>92082050</v>
      </c>
      <c r="H124" s="50" t="s">
        <v>272</v>
      </c>
      <c r="I124" s="44">
        <v>22</v>
      </c>
      <c r="J124" s="40">
        <v>12000</v>
      </c>
      <c r="K124" s="41">
        <v>264000</v>
      </c>
      <c r="L124" s="2" t="s">
        <v>908</v>
      </c>
      <c r="M124" s="2" t="s">
        <v>367</v>
      </c>
    </row>
    <row r="125" spans="2:13" ht="12.75">
      <c r="B125" s="25" t="s">
        <v>70</v>
      </c>
      <c r="C125" s="180" t="s">
        <v>78</v>
      </c>
      <c r="D125" s="8" t="s">
        <v>66</v>
      </c>
      <c r="E125" s="8" t="s">
        <v>57</v>
      </c>
      <c r="F125" s="42">
        <v>52121508</v>
      </c>
      <c r="G125" s="42">
        <v>92080317</v>
      </c>
      <c r="H125" s="38" t="s">
        <v>273</v>
      </c>
      <c r="I125" s="39">
        <v>10</v>
      </c>
      <c r="J125" s="40">
        <v>15000</v>
      </c>
      <c r="K125" s="41">
        <v>150000</v>
      </c>
      <c r="L125" s="2" t="s">
        <v>908</v>
      </c>
      <c r="M125" s="2" t="s">
        <v>367</v>
      </c>
    </row>
    <row r="126" spans="2:13" ht="12.75">
      <c r="B126" s="25" t="s">
        <v>70</v>
      </c>
      <c r="C126" s="180" t="s">
        <v>78</v>
      </c>
      <c r="D126" s="8" t="s">
        <v>376</v>
      </c>
      <c r="E126" s="8" t="s">
        <v>200</v>
      </c>
      <c r="F126" s="42">
        <v>53121601</v>
      </c>
      <c r="G126" s="42">
        <v>92053458</v>
      </c>
      <c r="H126" s="38" t="s">
        <v>274</v>
      </c>
      <c r="I126" s="39">
        <v>6</v>
      </c>
      <c r="J126" s="40">
        <v>20000</v>
      </c>
      <c r="K126" s="41">
        <v>120000</v>
      </c>
      <c r="L126" s="2" t="s">
        <v>908</v>
      </c>
      <c r="M126" s="2" t="s">
        <v>367</v>
      </c>
    </row>
    <row r="127" spans="2:13" ht="12.75">
      <c r="B127" s="25" t="s">
        <v>70</v>
      </c>
      <c r="C127" s="180" t="s">
        <v>78</v>
      </c>
      <c r="D127" s="8" t="s">
        <v>376</v>
      </c>
      <c r="E127" s="8" t="s">
        <v>200</v>
      </c>
      <c r="F127" s="42">
        <v>56101508</v>
      </c>
      <c r="G127" s="42">
        <v>92035986</v>
      </c>
      <c r="H127" s="38" t="s">
        <v>275</v>
      </c>
      <c r="I127" s="39">
        <v>4</v>
      </c>
      <c r="J127" s="40">
        <v>20000</v>
      </c>
      <c r="K127" s="41">
        <v>80000</v>
      </c>
      <c r="L127" s="2" t="s">
        <v>908</v>
      </c>
      <c r="M127" s="2" t="s">
        <v>367</v>
      </c>
    </row>
    <row r="128" spans="2:13" ht="12.75">
      <c r="B128" s="25" t="s">
        <v>70</v>
      </c>
      <c r="C128" s="180" t="s">
        <v>78</v>
      </c>
      <c r="D128" s="8" t="s">
        <v>376</v>
      </c>
      <c r="E128" s="8" t="s">
        <v>200</v>
      </c>
      <c r="F128" s="42">
        <v>52121509</v>
      </c>
      <c r="G128" s="42">
        <v>92034358</v>
      </c>
      <c r="H128" s="38" t="s">
        <v>276</v>
      </c>
      <c r="I128" s="39">
        <v>6</v>
      </c>
      <c r="J128" s="40">
        <v>15000</v>
      </c>
      <c r="K128" s="41">
        <v>90000</v>
      </c>
      <c r="L128" s="2" t="s">
        <v>908</v>
      </c>
      <c r="M128" s="2" t="s">
        <v>367</v>
      </c>
    </row>
    <row r="129" spans="2:13" ht="22.5">
      <c r="B129" s="25" t="s">
        <v>70</v>
      </c>
      <c r="C129" s="180" t="s">
        <v>78</v>
      </c>
      <c r="D129" s="8" t="s">
        <v>376</v>
      </c>
      <c r="E129" s="8" t="s">
        <v>56</v>
      </c>
      <c r="F129" s="10">
        <v>49221506</v>
      </c>
      <c r="G129" s="10">
        <v>92098080</v>
      </c>
      <c r="H129" s="182" t="s">
        <v>277</v>
      </c>
      <c r="I129" s="12">
        <v>12</v>
      </c>
      <c r="J129" s="45">
        <v>6000</v>
      </c>
      <c r="K129" s="41">
        <v>72000</v>
      </c>
      <c r="L129" s="2" t="s">
        <v>908</v>
      </c>
      <c r="M129" s="2" t="s">
        <v>367</v>
      </c>
    </row>
    <row r="130" spans="2:13" ht="12.75">
      <c r="B130" s="25" t="s">
        <v>70</v>
      </c>
      <c r="C130" s="180" t="s">
        <v>78</v>
      </c>
      <c r="D130" s="8" t="s">
        <v>376</v>
      </c>
      <c r="E130" s="8" t="s">
        <v>56</v>
      </c>
      <c r="F130" s="14">
        <v>49221506</v>
      </c>
      <c r="G130" s="14">
        <v>92098080</v>
      </c>
      <c r="H130" s="15" t="s">
        <v>278</v>
      </c>
      <c r="I130" s="14">
        <v>30</v>
      </c>
      <c r="J130" s="16">
        <v>5000</v>
      </c>
      <c r="K130" s="41">
        <v>150000</v>
      </c>
      <c r="L130" s="2" t="s">
        <v>908</v>
      </c>
      <c r="M130" s="2" t="s">
        <v>367</v>
      </c>
    </row>
    <row r="131" spans="2:13" ht="12.75">
      <c r="B131" s="25" t="s">
        <v>70</v>
      </c>
      <c r="C131" s="180" t="s">
        <v>78</v>
      </c>
      <c r="D131" s="8" t="s">
        <v>199</v>
      </c>
      <c r="E131" s="8" t="s">
        <v>937</v>
      </c>
      <c r="F131" s="42">
        <v>53102204</v>
      </c>
      <c r="G131" s="42">
        <v>92028893</v>
      </c>
      <c r="H131" s="38" t="s">
        <v>279</v>
      </c>
      <c r="I131" s="39">
        <v>10</v>
      </c>
      <c r="J131" s="40">
        <v>43107.4</v>
      </c>
      <c r="K131" s="41">
        <v>431074</v>
      </c>
      <c r="L131" s="2" t="s">
        <v>908</v>
      </c>
      <c r="M131" s="2" t="s">
        <v>367</v>
      </c>
    </row>
    <row r="132" spans="2:13" ht="12.75">
      <c r="B132" s="25" t="s">
        <v>70</v>
      </c>
      <c r="C132" s="180" t="s">
        <v>78</v>
      </c>
      <c r="D132" s="8" t="s">
        <v>199</v>
      </c>
      <c r="E132" s="8" t="s">
        <v>937</v>
      </c>
      <c r="F132" s="42">
        <v>53102202</v>
      </c>
      <c r="G132" s="42">
        <v>92029055</v>
      </c>
      <c r="H132" s="38" t="s">
        <v>280</v>
      </c>
      <c r="I132" s="39">
        <v>10</v>
      </c>
      <c r="J132" s="40">
        <v>43107.4</v>
      </c>
      <c r="K132" s="41">
        <v>431074</v>
      </c>
      <c r="L132" s="2" t="s">
        <v>908</v>
      </c>
      <c r="M132" s="2" t="s">
        <v>367</v>
      </c>
    </row>
    <row r="133" spans="2:13" ht="12.75">
      <c r="B133" s="25" t="s">
        <v>70</v>
      </c>
      <c r="C133" s="180" t="s">
        <v>78</v>
      </c>
      <c r="D133" s="8" t="s">
        <v>29</v>
      </c>
      <c r="E133" s="8" t="s">
        <v>34</v>
      </c>
      <c r="F133" s="42">
        <v>53111601</v>
      </c>
      <c r="G133" s="42">
        <v>92003555</v>
      </c>
      <c r="H133" s="38" t="s">
        <v>281</v>
      </c>
      <c r="I133" s="39">
        <v>50</v>
      </c>
      <c r="J133" s="40">
        <v>15000</v>
      </c>
      <c r="K133" s="41">
        <v>750000</v>
      </c>
      <c r="L133" s="2" t="s">
        <v>908</v>
      </c>
      <c r="M133" s="2" t="s">
        <v>367</v>
      </c>
    </row>
    <row r="134" spans="2:13" ht="12.75">
      <c r="B134" s="25" t="s">
        <v>70</v>
      </c>
      <c r="C134" s="180" t="s">
        <v>78</v>
      </c>
      <c r="D134" s="8" t="s">
        <v>29</v>
      </c>
      <c r="E134" s="8" t="s">
        <v>65</v>
      </c>
      <c r="F134" s="42">
        <v>53111901</v>
      </c>
      <c r="G134" s="42">
        <v>92106208</v>
      </c>
      <c r="H134" s="38" t="s">
        <v>282</v>
      </c>
      <c r="I134" s="39">
        <v>250</v>
      </c>
      <c r="J134" s="40">
        <v>25000</v>
      </c>
      <c r="K134" s="41">
        <v>6250000</v>
      </c>
      <c r="L134" s="2" t="s">
        <v>908</v>
      </c>
      <c r="M134" s="2" t="s">
        <v>367</v>
      </c>
    </row>
    <row r="135" spans="2:13" ht="12.75">
      <c r="B135" s="25" t="s">
        <v>70</v>
      </c>
      <c r="C135" s="180" t="s">
        <v>78</v>
      </c>
      <c r="D135" s="8" t="s">
        <v>169</v>
      </c>
      <c r="E135" s="8" t="s">
        <v>43</v>
      </c>
      <c r="F135" s="42">
        <v>42231904</v>
      </c>
      <c r="G135" s="42">
        <v>92155565</v>
      </c>
      <c r="H135" s="38" t="s">
        <v>283</v>
      </c>
      <c r="I135" s="39">
        <v>3</v>
      </c>
      <c r="J135" s="40">
        <v>39000</v>
      </c>
      <c r="K135" s="41">
        <v>117000</v>
      </c>
      <c r="L135" s="2" t="s">
        <v>908</v>
      </c>
      <c r="M135" s="2" t="s">
        <v>367</v>
      </c>
    </row>
    <row r="136" spans="2:13" ht="33.75">
      <c r="B136" s="25" t="s">
        <v>70</v>
      </c>
      <c r="C136" s="180" t="s">
        <v>78</v>
      </c>
      <c r="D136" s="8" t="s">
        <v>38</v>
      </c>
      <c r="E136" s="8" t="s">
        <v>57</v>
      </c>
      <c r="F136" s="14" t="s">
        <v>219</v>
      </c>
      <c r="G136" s="14">
        <v>92028811</v>
      </c>
      <c r="H136" s="15" t="s">
        <v>284</v>
      </c>
      <c r="I136" s="14">
        <v>19</v>
      </c>
      <c r="J136" s="16">
        <v>5662</v>
      </c>
      <c r="K136" s="41">
        <v>107578</v>
      </c>
      <c r="L136" s="2" t="s">
        <v>908</v>
      </c>
      <c r="M136" s="2" t="s">
        <v>367</v>
      </c>
    </row>
    <row r="137" spans="2:13" ht="12.75">
      <c r="B137" s="25" t="s">
        <v>70</v>
      </c>
      <c r="C137" s="178">
        <v>29905</v>
      </c>
      <c r="D137" s="8" t="s">
        <v>39</v>
      </c>
      <c r="E137" s="8" t="s">
        <v>937</v>
      </c>
      <c r="F137" s="42">
        <v>53131608</v>
      </c>
      <c r="G137" s="42">
        <v>92027386</v>
      </c>
      <c r="H137" s="38" t="s">
        <v>285</v>
      </c>
      <c r="I137" s="39">
        <v>50</v>
      </c>
      <c r="J137" s="40">
        <v>1000</v>
      </c>
      <c r="K137" s="41">
        <v>50000</v>
      </c>
      <c r="L137" s="2" t="s">
        <v>908</v>
      </c>
      <c r="M137" s="2" t="s">
        <v>367</v>
      </c>
    </row>
    <row r="138" spans="2:13" ht="12.75">
      <c r="B138" s="25" t="s">
        <v>70</v>
      </c>
      <c r="C138" s="178">
        <v>29905</v>
      </c>
      <c r="D138" s="8" t="s">
        <v>39</v>
      </c>
      <c r="E138" s="8" t="s">
        <v>938</v>
      </c>
      <c r="F138" s="42">
        <v>53131628</v>
      </c>
      <c r="G138" s="42">
        <v>92046034</v>
      </c>
      <c r="H138" s="38" t="s">
        <v>286</v>
      </c>
      <c r="I138" s="39">
        <v>50</v>
      </c>
      <c r="J138" s="40">
        <v>2500</v>
      </c>
      <c r="K138" s="41">
        <v>125000</v>
      </c>
      <c r="L138" s="2" t="s">
        <v>908</v>
      </c>
      <c r="M138" s="2" t="s">
        <v>367</v>
      </c>
    </row>
    <row r="139" spans="2:13" ht="22.5">
      <c r="B139" s="25" t="s">
        <v>70</v>
      </c>
      <c r="C139" s="178">
        <v>29905</v>
      </c>
      <c r="D139" s="8" t="s">
        <v>42</v>
      </c>
      <c r="E139" s="8" t="s">
        <v>43</v>
      </c>
      <c r="F139" s="10">
        <v>52121601</v>
      </c>
      <c r="G139" s="10">
        <v>90034240</v>
      </c>
      <c r="H139" s="182" t="s">
        <v>287</v>
      </c>
      <c r="I139" s="44">
        <v>50</v>
      </c>
      <c r="J139" s="40">
        <v>1200</v>
      </c>
      <c r="K139" s="41">
        <v>60000</v>
      </c>
      <c r="L139" s="2" t="s">
        <v>908</v>
      </c>
      <c r="M139" s="2" t="s">
        <v>367</v>
      </c>
    </row>
    <row r="140" spans="2:13" ht="22.5">
      <c r="B140" s="25" t="s">
        <v>70</v>
      </c>
      <c r="C140" s="178">
        <v>29905</v>
      </c>
      <c r="D140" s="8" t="s">
        <v>38</v>
      </c>
      <c r="E140" s="8" t="s">
        <v>31</v>
      </c>
      <c r="F140" s="10">
        <v>53131624</v>
      </c>
      <c r="G140" s="10">
        <v>92073681</v>
      </c>
      <c r="H140" s="182" t="s">
        <v>288</v>
      </c>
      <c r="I140" s="44">
        <v>36</v>
      </c>
      <c r="J140" s="40">
        <v>2000</v>
      </c>
      <c r="K140" s="41">
        <v>72000</v>
      </c>
      <c r="L140" s="2" t="s">
        <v>908</v>
      </c>
      <c r="M140" s="2" t="s">
        <v>367</v>
      </c>
    </row>
    <row r="141" spans="2:13" ht="12.75">
      <c r="B141" s="25" t="s">
        <v>70</v>
      </c>
      <c r="C141" s="179">
        <v>29906</v>
      </c>
      <c r="D141" s="8" t="s">
        <v>52</v>
      </c>
      <c r="E141" s="8" t="s">
        <v>56</v>
      </c>
      <c r="F141" s="48">
        <v>40171518</v>
      </c>
      <c r="G141" s="48">
        <v>92075055</v>
      </c>
      <c r="H141" s="38" t="s">
        <v>289</v>
      </c>
      <c r="I141" s="39">
        <v>200</v>
      </c>
      <c r="J141" s="40">
        <v>500</v>
      </c>
      <c r="K141" s="41">
        <v>100000</v>
      </c>
      <c r="L141" s="2" t="s">
        <v>908</v>
      </c>
      <c r="M141" s="2" t="s">
        <v>367</v>
      </c>
    </row>
    <row r="142" spans="2:13" ht="45">
      <c r="B142" s="25" t="s">
        <v>70</v>
      </c>
      <c r="C142" s="174">
        <v>29999</v>
      </c>
      <c r="D142" s="8" t="s">
        <v>113</v>
      </c>
      <c r="E142" s="8" t="s">
        <v>60</v>
      </c>
      <c r="F142" s="14">
        <v>60141102</v>
      </c>
      <c r="G142" s="14">
        <v>92086832</v>
      </c>
      <c r="H142" s="15" t="s">
        <v>290</v>
      </c>
      <c r="I142" s="14">
        <v>30</v>
      </c>
      <c r="J142" s="16">
        <v>15000</v>
      </c>
      <c r="K142" s="41">
        <v>450000</v>
      </c>
      <c r="L142" s="2" t="s">
        <v>908</v>
      </c>
      <c r="M142" s="2" t="s">
        <v>367</v>
      </c>
    </row>
    <row r="143" spans="2:13" ht="12.75">
      <c r="B143" s="25" t="s">
        <v>70</v>
      </c>
      <c r="C143" s="174">
        <v>29999</v>
      </c>
      <c r="D143" s="8" t="s">
        <v>169</v>
      </c>
      <c r="E143" s="8" t="s">
        <v>939</v>
      </c>
      <c r="F143" s="14">
        <v>49211802</v>
      </c>
      <c r="G143" s="14">
        <v>92036279</v>
      </c>
      <c r="H143" s="15" t="s">
        <v>291</v>
      </c>
      <c r="I143" s="14">
        <v>50</v>
      </c>
      <c r="J143" s="16">
        <v>3000</v>
      </c>
      <c r="K143" s="41">
        <v>150000</v>
      </c>
      <c r="L143" s="2" t="s">
        <v>908</v>
      </c>
      <c r="M143" s="2" t="s">
        <v>367</v>
      </c>
    </row>
    <row r="144" spans="2:13" ht="12.75">
      <c r="B144" s="25" t="s">
        <v>70</v>
      </c>
      <c r="C144" s="174">
        <v>29999</v>
      </c>
      <c r="D144" s="8" t="s">
        <v>484</v>
      </c>
      <c r="E144" s="8" t="s">
        <v>940</v>
      </c>
      <c r="F144" s="14" t="s">
        <v>220</v>
      </c>
      <c r="G144" s="14">
        <v>92021619</v>
      </c>
      <c r="H144" s="15" t="s">
        <v>292</v>
      </c>
      <c r="I144" s="14">
        <v>120</v>
      </c>
      <c r="J144" s="16">
        <v>8000</v>
      </c>
      <c r="K144" s="41">
        <v>960000</v>
      </c>
      <c r="L144" s="2" t="s">
        <v>908</v>
      </c>
      <c r="M144" s="2" t="s">
        <v>367</v>
      </c>
    </row>
    <row r="145" spans="2:13" ht="12.75">
      <c r="B145" s="25" t="s">
        <v>70</v>
      </c>
      <c r="C145" s="174">
        <v>29999</v>
      </c>
      <c r="D145" s="8" t="s">
        <v>484</v>
      </c>
      <c r="E145" s="8" t="s">
        <v>46</v>
      </c>
      <c r="F145" s="14">
        <v>49161608</v>
      </c>
      <c r="G145" s="14">
        <v>92021625</v>
      </c>
      <c r="H145" s="15" t="s">
        <v>293</v>
      </c>
      <c r="I145" s="14">
        <v>120</v>
      </c>
      <c r="J145" s="16">
        <v>8000</v>
      </c>
      <c r="K145" s="41">
        <v>960000</v>
      </c>
      <c r="L145" s="2" t="s">
        <v>908</v>
      </c>
      <c r="M145" s="2" t="s">
        <v>367</v>
      </c>
    </row>
    <row r="146" spans="2:13" ht="12.75">
      <c r="B146" s="25" t="s">
        <v>70</v>
      </c>
      <c r="C146" s="174">
        <v>29999</v>
      </c>
      <c r="D146" s="8" t="s">
        <v>38</v>
      </c>
      <c r="E146" s="8" t="s">
        <v>32</v>
      </c>
      <c r="F146" s="10">
        <v>53131613</v>
      </c>
      <c r="G146" s="10">
        <v>92027416</v>
      </c>
      <c r="H146" s="17" t="s">
        <v>294</v>
      </c>
      <c r="I146" s="44">
        <v>36</v>
      </c>
      <c r="J146" s="40">
        <v>1700</v>
      </c>
      <c r="K146" s="41">
        <v>61200</v>
      </c>
      <c r="L146" s="2" t="s">
        <v>908</v>
      </c>
      <c r="M146" s="2" t="s">
        <v>367</v>
      </c>
    </row>
    <row r="147" spans="2:13" ht="12.75">
      <c r="B147" s="25" t="s">
        <v>70</v>
      </c>
      <c r="C147" s="175">
        <v>29999</v>
      </c>
      <c r="D147" s="8" t="s">
        <v>38</v>
      </c>
      <c r="E147" s="8" t="s">
        <v>36</v>
      </c>
      <c r="F147" s="10">
        <v>53131503</v>
      </c>
      <c r="G147" s="10">
        <v>92027761</v>
      </c>
      <c r="H147" s="17" t="s">
        <v>295</v>
      </c>
      <c r="I147" s="44">
        <v>600</v>
      </c>
      <c r="J147" s="40">
        <v>1500</v>
      </c>
      <c r="K147" s="41">
        <v>900000</v>
      </c>
      <c r="L147" s="2" t="s">
        <v>908</v>
      </c>
      <c r="M147" s="2" t="s">
        <v>367</v>
      </c>
    </row>
    <row r="148" spans="2:13" ht="12.75">
      <c r="B148" s="25" t="s">
        <v>70</v>
      </c>
      <c r="C148" s="175">
        <v>29999</v>
      </c>
      <c r="D148" s="8" t="s">
        <v>38</v>
      </c>
      <c r="E148" s="8" t="s">
        <v>36</v>
      </c>
      <c r="F148" s="10">
        <v>53131503</v>
      </c>
      <c r="G148" s="10">
        <v>92046649</v>
      </c>
      <c r="H148" s="17" t="s">
        <v>296</v>
      </c>
      <c r="I148" s="44">
        <v>50</v>
      </c>
      <c r="J148" s="40">
        <v>1000</v>
      </c>
      <c r="K148" s="41">
        <v>50000</v>
      </c>
      <c r="L148" s="2" t="s">
        <v>908</v>
      </c>
      <c r="M148" s="2" t="s">
        <v>367</v>
      </c>
    </row>
    <row r="149" spans="2:13" ht="12.75">
      <c r="B149" s="25" t="s">
        <v>70</v>
      </c>
      <c r="C149" s="174">
        <v>29999</v>
      </c>
      <c r="D149" s="8" t="s">
        <v>38</v>
      </c>
      <c r="E149" s="8" t="s">
        <v>941</v>
      </c>
      <c r="F149" s="14">
        <v>49221505</v>
      </c>
      <c r="G149" s="14">
        <v>92021712</v>
      </c>
      <c r="H149" s="15" t="s">
        <v>297</v>
      </c>
      <c r="I149" s="14">
        <v>2</v>
      </c>
      <c r="J149" s="16">
        <v>30000</v>
      </c>
      <c r="K149" s="41">
        <v>60000</v>
      </c>
      <c r="L149" s="2" t="s">
        <v>908</v>
      </c>
      <c r="M149" s="2" t="s">
        <v>367</v>
      </c>
    </row>
    <row r="150" spans="2:13" ht="45">
      <c r="B150" s="25" t="s">
        <v>70</v>
      </c>
      <c r="C150" s="174">
        <v>29999</v>
      </c>
      <c r="D150" s="8" t="s">
        <v>38</v>
      </c>
      <c r="E150" s="8" t="s">
        <v>942</v>
      </c>
      <c r="F150" s="42" t="s">
        <v>221</v>
      </c>
      <c r="G150" s="42">
        <v>92096397</v>
      </c>
      <c r="H150" s="38" t="s">
        <v>298</v>
      </c>
      <c r="I150" s="39">
        <v>500</v>
      </c>
      <c r="J150" s="40">
        <v>3500</v>
      </c>
      <c r="K150" s="41">
        <v>1750000</v>
      </c>
      <c r="L150" s="2" t="s">
        <v>908</v>
      </c>
      <c r="M150" s="2" t="s">
        <v>367</v>
      </c>
    </row>
    <row r="151" spans="2:13" ht="45">
      <c r="B151" s="25" t="s">
        <v>70</v>
      </c>
      <c r="C151" s="174">
        <v>29999</v>
      </c>
      <c r="D151" s="8" t="s">
        <v>38</v>
      </c>
      <c r="E151" s="8" t="s">
        <v>942</v>
      </c>
      <c r="F151" s="42">
        <v>53131606</v>
      </c>
      <c r="G151" s="42">
        <v>92096396</v>
      </c>
      <c r="H151" s="38" t="s">
        <v>299</v>
      </c>
      <c r="I151" s="39">
        <v>500</v>
      </c>
      <c r="J151" s="40">
        <v>3500</v>
      </c>
      <c r="K151" s="41">
        <v>1750000</v>
      </c>
      <c r="L151" s="2" t="s">
        <v>908</v>
      </c>
      <c r="M151" s="2" t="s">
        <v>367</v>
      </c>
    </row>
    <row r="152" spans="2:13" ht="12.75">
      <c r="B152" s="25" t="s">
        <v>70</v>
      </c>
      <c r="C152" s="175">
        <v>50101</v>
      </c>
      <c r="D152" s="8" t="s">
        <v>69</v>
      </c>
      <c r="E152" s="8" t="s">
        <v>89</v>
      </c>
      <c r="F152" s="10">
        <v>52141501</v>
      </c>
      <c r="G152" s="10">
        <v>92092206</v>
      </c>
      <c r="H152" s="38" t="s">
        <v>300</v>
      </c>
      <c r="I152" s="39">
        <v>2</v>
      </c>
      <c r="J152" s="40">
        <v>250000</v>
      </c>
      <c r="K152" s="41">
        <v>500000</v>
      </c>
      <c r="L152" s="2" t="s">
        <v>908</v>
      </c>
      <c r="M152" s="2" t="s">
        <v>367</v>
      </c>
    </row>
    <row r="153" spans="2:13" ht="12.75">
      <c r="B153" s="25" t="s">
        <v>70</v>
      </c>
      <c r="C153" s="175">
        <v>50101</v>
      </c>
      <c r="D153" s="8" t="s">
        <v>50</v>
      </c>
      <c r="E153" s="8" t="s">
        <v>59</v>
      </c>
      <c r="F153" s="42">
        <v>23271408</v>
      </c>
      <c r="G153" s="42">
        <v>92010500</v>
      </c>
      <c r="H153" s="38" t="s">
        <v>301</v>
      </c>
      <c r="I153" s="39">
        <v>3</v>
      </c>
      <c r="J153" s="40">
        <v>250000</v>
      </c>
      <c r="K153" s="41">
        <v>750000</v>
      </c>
      <c r="L153" s="2" t="s">
        <v>908</v>
      </c>
      <c r="M153" s="2" t="s">
        <v>367</v>
      </c>
    </row>
    <row r="154" spans="2:13" ht="12.75">
      <c r="B154" s="25" t="s">
        <v>70</v>
      </c>
      <c r="C154" s="175">
        <v>50101</v>
      </c>
      <c r="D154" s="8" t="s">
        <v>50</v>
      </c>
      <c r="E154" s="8" t="s">
        <v>424</v>
      </c>
      <c r="F154" s="42">
        <v>23271409</v>
      </c>
      <c r="G154" s="42">
        <v>92111847</v>
      </c>
      <c r="H154" s="38" t="s">
        <v>302</v>
      </c>
      <c r="I154" s="39">
        <v>1</v>
      </c>
      <c r="J154" s="40">
        <v>300000.01</v>
      </c>
      <c r="K154" s="41">
        <v>300000.01</v>
      </c>
      <c r="L154" s="2" t="s">
        <v>908</v>
      </c>
      <c r="M154" s="2" t="s">
        <v>367</v>
      </c>
    </row>
    <row r="155" spans="2:13" ht="12.75">
      <c r="B155" s="25" t="s">
        <v>70</v>
      </c>
      <c r="C155" s="175">
        <v>50101</v>
      </c>
      <c r="D155" s="8" t="s">
        <v>66</v>
      </c>
      <c r="E155" s="8" t="s">
        <v>65</v>
      </c>
      <c r="F155" s="42">
        <v>27111905</v>
      </c>
      <c r="G155" s="42">
        <v>90012425</v>
      </c>
      <c r="H155" s="38" t="s">
        <v>303</v>
      </c>
      <c r="I155" s="39">
        <v>6</v>
      </c>
      <c r="J155" s="40">
        <v>70000</v>
      </c>
      <c r="K155" s="41">
        <v>420000</v>
      </c>
      <c r="L155" s="2" t="s">
        <v>908</v>
      </c>
      <c r="M155" s="2" t="s">
        <v>367</v>
      </c>
    </row>
    <row r="156" spans="2:13" ht="12.75">
      <c r="B156" s="25" t="s">
        <v>70</v>
      </c>
      <c r="C156" s="175">
        <v>50101</v>
      </c>
      <c r="D156" s="8" t="s">
        <v>376</v>
      </c>
      <c r="E156" s="8" t="s">
        <v>927</v>
      </c>
      <c r="F156" s="42">
        <v>27112709</v>
      </c>
      <c r="G156" s="42">
        <v>92009212</v>
      </c>
      <c r="H156" s="38" t="s">
        <v>304</v>
      </c>
      <c r="I156" s="39">
        <v>5</v>
      </c>
      <c r="J156" s="40">
        <v>22000</v>
      </c>
      <c r="K156" s="41">
        <v>110000</v>
      </c>
      <c r="L156" s="2" t="s">
        <v>908</v>
      </c>
      <c r="M156" s="2" t="s">
        <v>367</v>
      </c>
    </row>
    <row r="157" spans="2:13" ht="12.75">
      <c r="B157" s="25" t="s">
        <v>70</v>
      </c>
      <c r="C157" s="175">
        <v>50101</v>
      </c>
      <c r="D157" s="8" t="s">
        <v>64</v>
      </c>
      <c r="E157" s="8" t="s">
        <v>60</v>
      </c>
      <c r="F157" s="42" t="s">
        <v>158</v>
      </c>
      <c r="G157" s="42" t="s">
        <v>164</v>
      </c>
      <c r="H157" s="38" t="s">
        <v>305</v>
      </c>
      <c r="I157" s="39">
        <v>12</v>
      </c>
      <c r="J157" s="40">
        <v>6000</v>
      </c>
      <c r="K157" s="41">
        <v>72000</v>
      </c>
      <c r="L157" s="2" t="s">
        <v>908</v>
      </c>
      <c r="M157" s="2" t="s">
        <v>367</v>
      </c>
    </row>
    <row r="158" spans="2:13" ht="12.75">
      <c r="B158" s="25" t="s">
        <v>70</v>
      </c>
      <c r="C158" s="175">
        <v>50101</v>
      </c>
      <c r="D158" s="8" t="s">
        <v>64</v>
      </c>
      <c r="E158" s="8" t="s">
        <v>924</v>
      </c>
      <c r="F158" s="42">
        <v>39101699</v>
      </c>
      <c r="G158" s="42">
        <v>92103984</v>
      </c>
      <c r="H158" s="38" t="s">
        <v>306</v>
      </c>
      <c r="I158" s="39">
        <v>12</v>
      </c>
      <c r="J158" s="40">
        <v>50000</v>
      </c>
      <c r="K158" s="41">
        <v>600000</v>
      </c>
      <c r="L158" s="2" t="s">
        <v>908</v>
      </c>
      <c r="M158" s="2" t="s">
        <v>367</v>
      </c>
    </row>
    <row r="159" spans="2:13" ht="12.75">
      <c r="B159" s="25" t="s">
        <v>70</v>
      </c>
      <c r="C159" s="175">
        <v>50101</v>
      </c>
      <c r="D159" s="8" t="s">
        <v>38</v>
      </c>
      <c r="E159" s="8" t="s">
        <v>888</v>
      </c>
      <c r="F159" s="42">
        <v>27111508</v>
      </c>
      <c r="G159" s="42">
        <v>92004218</v>
      </c>
      <c r="H159" s="38" t="s">
        <v>307</v>
      </c>
      <c r="I159" s="39">
        <v>2</v>
      </c>
      <c r="J159" s="40">
        <v>250000</v>
      </c>
      <c r="K159" s="41">
        <v>500000</v>
      </c>
      <c r="L159" s="2" t="s">
        <v>908</v>
      </c>
      <c r="M159" s="2" t="s">
        <v>367</v>
      </c>
    </row>
    <row r="160" spans="2:13" ht="12.75">
      <c r="B160" s="25" t="s">
        <v>70</v>
      </c>
      <c r="C160" s="175">
        <v>50101</v>
      </c>
      <c r="D160" s="8" t="s">
        <v>38</v>
      </c>
      <c r="E160" s="8" t="s">
        <v>35</v>
      </c>
      <c r="F160" s="42">
        <v>47121805</v>
      </c>
      <c r="G160" s="42">
        <v>92106960</v>
      </c>
      <c r="H160" s="38" t="s">
        <v>308</v>
      </c>
      <c r="I160" s="39">
        <v>3</v>
      </c>
      <c r="J160" s="40">
        <v>200000</v>
      </c>
      <c r="K160" s="41">
        <v>600000</v>
      </c>
      <c r="L160" s="2" t="s">
        <v>908</v>
      </c>
      <c r="M160" s="2" t="s">
        <v>367</v>
      </c>
    </row>
    <row r="161" spans="2:13" ht="12.75">
      <c r="B161" s="25" t="s">
        <v>70</v>
      </c>
      <c r="C161" s="175">
        <v>50101</v>
      </c>
      <c r="D161" s="8" t="s">
        <v>38</v>
      </c>
      <c r="E161" s="8" t="s">
        <v>35</v>
      </c>
      <c r="F161" s="42">
        <v>47121805</v>
      </c>
      <c r="G161" s="42">
        <v>92106960</v>
      </c>
      <c r="H161" s="38" t="s">
        <v>309</v>
      </c>
      <c r="I161" s="39">
        <v>2</v>
      </c>
      <c r="J161" s="40">
        <v>700000</v>
      </c>
      <c r="K161" s="41">
        <v>1400000</v>
      </c>
      <c r="L161" s="2" t="s">
        <v>908</v>
      </c>
      <c r="M161" s="2" t="s">
        <v>367</v>
      </c>
    </row>
    <row r="162" spans="2:13" ht="12.75">
      <c r="B162" s="25" t="s">
        <v>70</v>
      </c>
      <c r="C162" s="175">
        <v>50101</v>
      </c>
      <c r="D162" s="8" t="s">
        <v>38</v>
      </c>
      <c r="E162" s="8" t="s">
        <v>943</v>
      </c>
      <c r="F162" s="42">
        <v>52141531</v>
      </c>
      <c r="G162" s="42">
        <v>92079460</v>
      </c>
      <c r="H162" s="38" t="s">
        <v>310</v>
      </c>
      <c r="I162" s="39">
        <v>1</v>
      </c>
      <c r="J162" s="40">
        <v>800000</v>
      </c>
      <c r="K162" s="41">
        <v>800000</v>
      </c>
      <c r="L162" s="2" t="s">
        <v>908</v>
      </c>
      <c r="M162" s="2" t="s">
        <v>367</v>
      </c>
    </row>
    <row r="163" spans="2:13" ht="12.75">
      <c r="B163" s="25" t="s">
        <v>70</v>
      </c>
      <c r="C163" s="176">
        <v>50102</v>
      </c>
      <c r="D163" s="8" t="s">
        <v>38</v>
      </c>
      <c r="E163" s="8" t="s">
        <v>944</v>
      </c>
      <c r="F163" s="12">
        <v>56101803</v>
      </c>
      <c r="G163" s="12">
        <v>92040488</v>
      </c>
      <c r="H163" s="43" t="s">
        <v>311</v>
      </c>
      <c r="I163" s="44">
        <v>3</v>
      </c>
      <c r="J163" s="45">
        <v>104000</v>
      </c>
      <c r="K163" s="41">
        <v>312000</v>
      </c>
      <c r="L163" s="2" t="s">
        <v>908</v>
      </c>
      <c r="M163" s="2" t="s">
        <v>367</v>
      </c>
    </row>
    <row r="164" spans="2:13" ht="12.75">
      <c r="B164" s="25" t="s">
        <v>70</v>
      </c>
      <c r="C164" s="174">
        <v>50104</v>
      </c>
      <c r="D164" s="8" t="s">
        <v>920</v>
      </c>
      <c r="E164" s="8" t="s">
        <v>43</v>
      </c>
      <c r="F164" s="14" t="s">
        <v>134</v>
      </c>
      <c r="G164" s="14" t="s">
        <v>135</v>
      </c>
      <c r="H164" s="51" t="s">
        <v>312</v>
      </c>
      <c r="I164" s="39">
        <v>2</v>
      </c>
      <c r="J164" s="40">
        <v>50000</v>
      </c>
      <c r="K164" s="41">
        <v>100000</v>
      </c>
      <c r="L164" s="2" t="s">
        <v>908</v>
      </c>
      <c r="M164" s="2" t="s">
        <v>367</v>
      </c>
    </row>
    <row r="165" spans="2:13" ht="12.75">
      <c r="B165" s="25" t="s">
        <v>70</v>
      </c>
      <c r="C165" s="174">
        <v>50104</v>
      </c>
      <c r="D165" s="8" t="s">
        <v>920</v>
      </c>
      <c r="E165" s="8" t="s">
        <v>945</v>
      </c>
      <c r="F165" s="14">
        <v>52030218</v>
      </c>
      <c r="G165" s="14">
        <v>92030272</v>
      </c>
      <c r="H165" s="51" t="s">
        <v>313</v>
      </c>
      <c r="I165" s="39">
        <v>3</v>
      </c>
      <c r="J165" s="40">
        <v>300000</v>
      </c>
      <c r="K165" s="41">
        <v>900000</v>
      </c>
      <c r="L165" s="2" t="s">
        <v>908</v>
      </c>
      <c r="M165" s="2" t="s">
        <v>367</v>
      </c>
    </row>
    <row r="166" spans="2:13" ht="12.75">
      <c r="B166" s="25" t="s">
        <v>70</v>
      </c>
      <c r="C166" s="174">
        <v>50104</v>
      </c>
      <c r="D166" s="8" t="s">
        <v>920</v>
      </c>
      <c r="E166" s="8" t="s">
        <v>922</v>
      </c>
      <c r="F166" s="6">
        <v>60020102</v>
      </c>
      <c r="G166" s="14">
        <v>920302050</v>
      </c>
      <c r="H166" s="51" t="s">
        <v>314</v>
      </c>
      <c r="I166" s="39">
        <v>3</v>
      </c>
      <c r="J166" s="40">
        <v>150000</v>
      </c>
      <c r="K166" s="41">
        <v>450000</v>
      </c>
      <c r="L166" s="2" t="s">
        <v>908</v>
      </c>
      <c r="M166" s="2" t="s">
        <v>367</v>
      </c>
    </row>
    <row r="167" spans="2:13" ht="12.75">
      <c r="B167" s="25" t="s">
        <v>70</v>
      </c>
      <c r="C167" s="178">
        <v>50106</v>
      </c>
      <c r="D167" s="8" t="s">
        <v>66</v>
      </c>
      <c r="E167" s="8" t="s">
        <v>946</v>
      </c>
      <c r="F167" s="42">
        <v>42192001</v>
      </c>
      <c r="G167" s="42">
        <v>92039162</v>
      </c>
      <c r="H167" s="38" t="s">
        <v>315</v>
      </c>
      <c r="I167" s="39">
        <v>1</v>
      </c>
      <c r="J167" s="40">
        <v>80000</v>
      </c>
      <c r="K167" s="41">
        <v>80000</v>
      </c>
      <c r="L167" s="2" t="s">
        <v>908</v>
      </c>
      <c r="M167" s="2" t="s">
        <v>367</v>
      </c>
    </row>
    <row r="168" spans="2:13" ht="12.75">
      <c r="B168" s="25" t="s">
        <v>70</v>
      </c>
      <c r="C168" s="175">
        <v>50106</v>
      </c>
      <c r="D168" s="8" t="s">
        <v>920</v>
      </c>
      <c r="E168" s="8" t="s">
        <v>945</v>
      </c>
      <c r="F168" s="10" t="s">
        <v>214</v>
      </c>
      <c r="G168" s="10">
        <v>92101341</v>
      </c>
      <c r="H168" s="38" t="s">
        <v>316</v>
      </c>
      <c r="I168" s="39">
        <v>2</v>
      </c>
      <c r="J168" s="40">
        <v>900000</v>
      </c>
      <c r="K168" s="41">
        <v>1800000</v>
      </c>
      <c r="L168" s="2" t="s">
        <v>908</v>
      </c>
      <c r="M168" s="2" t="s">
        <v>367</v>
      </c>
    </row>
    <row r="169" spans="2:13" ht="12.75">
      <c r="B169" s="25" t="s">
        <v>70</v>
      </c>
      <c r="C169" s="175">
        <v>50106</v>
      </c>
      <c r="D169" s="8" t="s">
        <v>38</v>
      </c>
      <c r="E169" s="8" t="s">
        <v>65</v>
      </c>
      <c r="F169" s="10">
        <v>42192210</v>
      </c>
      <c r="G169" s="10" t="s">
        <v>9</v>
      </c>
      <c r="H169" s="38" t="s">
        <v>317</v>
      </c>
      <c r="I169" s="39">
        <v>2</v>
      </c>
      <c r="J169" s="40">
        <v>250000</v>
      </c>
      <c r="K169" s="41">
        <v>500000</v>
      </c>
      <c r="L169" s="2" t="s">
        <v>908</v>
      </c>
      <c r="M169" s="2" t="s">
        <v>367</v>
      </c>
    </row>
    <row r="170" spans="2:13" ht="12.75">
      <c r="B170" s="25" t="s">
        <v>70</v>
      </c>
      <c r="C170" s="174">
        <v>50107</v>
      </c>
      <c r="D170" s="8" t="s">
        <v>376</v>
      </c>
      <c r="E170" s="8" t="s">
        <v>59</v>
      </c>
      <c r="F170" s="14">
        <v>49181507</v>
      </c>
      <c r="G170" s="14">
        <v>92106069</v>
      </c>
      <c r="H170" s="15" t="s">
        <v>318</v>
      </c>
      <c r="I170" s="14">
        <v>6</v>
      </c>
      <c r="J170" s="16">
        <v>200000</v>
      </c>
      <c r="K170" s="41">
        <v>1200000</v>
      </c>
      <c r="L170" s="2" t="s">
        <v>908</v>
      </c>
      <c r="M170" s="2" t="s">
        <v>367</v>
      </c>
    </row>
    <row r="171" spans="2:13" ht="12.75">
      <c r="B171" s="25" t="s">
        <v>70</v>
      </c>
      <c r="C171" s="174">
        <v>50107</v>
      </c>
      <c r="D171" s="8" t="s">
        <v>113</v>
      </c>
      <c r="E171" s="8" t="s">
        <v>947</v>
      </c>
      <c r="F171" s="42">
        <v>49121602</v>
      </c>
      <c r="G171" s="42">
        <v>92112354</v>
      </c>
      <c r="H171" s="38" t="s">
        <v>319</v>
      </c>
      <c r="I171" s="39">
        <v>20</v>
      </c>
      <c r="J171" s="40">
        <v>116015.427</v>
      </c>
      <c r="K171" s="41">
        <v>2320308.54</v>
      </c>
      <c r="L171" s="2" t="s">
        <v>908</v>
      </c>
      <c r="M171" s="2" t="s">
        <v>367</v>
      </c>
    </row>
    <row r="172" spans="2:13" ht="12.75">
      <c r="B172" s="25" t="s">
        <v>70</v>
      </c>
      <c r="C172" s="174">
        <v>50107</v>
      </c>
      <c r="D172" s="8" t="s">
        <v>703</v>
      </c>
      <c r="E172" s="8" t="s">
        <v>43</v>
      </c>
      <c r="F172" s="46">
        <v>60131448</v>
      </c>
      <c r="G172" s="46">
        <v>92070104</v>
      </c>
      <c r="H172" s="38" t="s">
        <v>320</v>
      </c>
      <c r="I172" s="39">
        <v>6</v>
      </c>
      <c r="J172" s="40">
        <v>8000</v>
      </c>
      <c r="K172" s="41">
        <v>48000</v>
      </c>
      <c r="L172" s="2" t="s">
        <v>908</v>
      </c>
      <c r="M172" s="2" t="s">
        <v>367</v>
      </c>
    </row>
    <row r="173" spans="2:13" ht="12.75">
      <c r="B173" s="25" t="s">
        <v>70</v>
      </c>
      <c r="C173" s="174">
        <v>50107</v>
      </c>
      <c r="D173" s="8" t="s">
        <v>703</v>
      </c>
      <c r="E173" s="8" t="s">
        <v>43</v>
      </c>
      <c r="F173" s="46">
        <v>60131448</v>
      </c>
      <c r="G173" s="46">
        <v>92070104</v>
      </c>
      <c r="H173" s="38" t="s">
        <v>321</v>
      </c>
      <c r="I173" s="39">
        <v>3</v>
      </c>
      <c r="J173" s="41">
        <v>20000</v>
      </c>
      <c r="K173" s="41">
        <v>60000</v>
      </c>
      <c r="L173" s="2" t="s">
        <v>908</v>
      </c>
      <c r="M173" s="2" t="s">
        <v>367</v>
      </c>
    </row>
    <row r="174" spans="2:13" ht="12.75">
      <c r="B174" s="25" t="s">
        <v>70</v>
      </c>
      <c r="C174" s="174">
        <v>50107</v>
      </c>
      <c r="D174" s="8" t="s">
        <v>703</v>
      </c>
      <c r="E174" s="8" t="s">
        <v>43</v>
      </c>
      <c r="F174" s="52">
        <v>60131448</v>
      </c>
      <c r="G174" s="52">
        <v>92070104</v>
      </c>
      <c r="H174" s="38" t="s">
        <v>322</v>
      </c>
      <c r="I174" s="39">
        <v>2</v>
      </c>
      <c r="J174" s="40">
        <v>30000</v>
      </c>
      <c r="K174" s="41">
        <v>60000</v>
      </c>
      <c r="L174" s="2" t="s">
        <v>908</v>
      </c>
      <c r="M174" s="2" t="s">
        <v>367</v>
      </c>
    </row>
    <row r="175" spans="2:13" ht="12.75">
      <c r="B175" s="25" t="s">
        <v>70</v>
      </c>
      <c r="C175" s="174">
        <v>50107</v>
      </c>
      <c r="D175" s="8" t="s">
        <v>703</v>
      </c>
      <c r="E175" s="8" t="s">
        <v>43</v>
      </c>
      <c r="F175" s="46">
        <v>60131448</v>
      </c>
      <c r="G175" s="46">
        <v>92070104</v>
      </c>
      <c r="H175" s="38" t="s">
        <v>323</v>
      </c>
      <c r="I175" s="39">
        <v>3</v>
      </c>
      <c r="J175" s="41">
        <v>7000</v>
      </c>
      <c r="K175" s="41">
        <v>21000</v>
      </c>
      <c r="L175" s="2" t="s">
        <v>908</v>
      </c>
      <c r="M175" s="2" t="s">
        <v>367</v>
      </c>
    </row>
    <row r="176" spans="2:13" ht="12.75">
      <c r="B176" s="25" t="s">
        <v>70</v>
      </c>
      <c r="C176" s="174">
        <v>50107</v>
      </c>
      <c r="D176" s="8" t="s">
        <v>703</v>
      </c>
      <c r="E176" s="8" t="s">
        <v>43</v>
      </c>
      <c r="F176" s="46">
        <v>60131457</v>
      </c>
      <c r="G176" s="46">
        <v>92044333</v>
      </c>
      <c r="H176" s="38" t="s">
        <v>324</v>
      </c>
      <c r="I176" s="39">
        <v>3</v>
      </c>
      <c r="J176" s="41">
        <v>3000</v>
      </c>
      <c r="K176" s="41">
        <v>9000</v>
      </c>
      <c r="L176" s="2" t="s">
        <v>908</v>
      </c>
      <c r="M176" s="2" t="s">
        <v>367</v>
      </c>
    </row>
    <row r="177" spans="2:13" ht="12.75">
      <c r="B177" s="25" t="s">
        <v>70</v>
      </c>
      <c r="C177" s="174">
        <v>50107</v>
      </c>
      <c r="D177" s="8" t="s">
        <v>703</v>
      </c>
      <c r="E177" s="8" t="s">
        <v>43</v>
      </c>
      <c r="F177" s="46">
        <v>60131457</v>
      </c>
      <c r="G177" s="46">
        <v>92044333</v>
      </c>
      <c r="H177" s="38" t="s">
        <v>325</v>
      </c>
      <c r="I177" s="39">
        <v>3</v>
      </c>
      <c r="J177" s="41">
        <v>2500</v>
      </c>
      <c r="K177" s="41">
        <v>7500</v>
      </c>
      <c r="L177" s="2" t="s">
        <v>908</v>
      </c>
      <c r="M177" s="2" t="s">
        <v>367</v>
      </c>
    </row>
    <row r="178" spans="2:13" ht="12.75">
      <c r="B178" s="25" t="s">
        <v>70</v>
      </c>
      <c r="C178" s="174">
        <v>50107</v>
      </c>
      <c r="D178" s="8" t="s">
        <v>703</v>
      </c>
      <c r="E178" s="8" t="s">
        <v>43</v>
      </c>
      <c r="F178" s="46">
        <v>60131448</v>
      </c>
      <c r="G178" s="46">
        <v>92070104</v>
      </c>
      <c r="H178" s="38" t="s">
        <v>326</v>
      </c>
      <c r="I178" s="39">
        <v>2</v>
      </c>
      <c r="J178" s="41">
        <v>30000</v>
      </c>
      <c r="K178" s="41">
        <v>60000</v>
      </c>
      <c r="L178" s="2" t="s">
        <v>908</v>
      </c>
      <c r="M178" s="2" t="s">
        <v>367</v>
      </c>
    </row>
    <row r="179" spans="2:13" ht="12.75">
      <c r="B179" s="25" t="s">
        <v>70</v>
      </c>
      <c r="C179" s="174">
        <v>50107</v>
      </c>
      <c r="D179" s="8" t="s">
        <v>703</v>
      </c>
      <c r="E179" s="8" t="s">
        <v>43</v>
      </c>
      <c r="F179" s="46">
        <v>60131457</v>
      </c>
      <c r="G179" s="46">
        <v>92044333</v>
      </c>
      <c r="H179" s="38" t="s">
        <v>327</v>
      </c>
      <c r="I179" s="39">
        <v>6</v>
      </c>
      <c r="J179" s="40">
        <v>2000</v>
      </c>
      <c r="K179" s="41">
        <v>12000</v>
      </c>
      <c r="L179" s="2" t="s">
        <v>908</v>
      </c>
      <c r="M179" s="2" t="s">
        <v>367</v>
      </c>
    </row>
    <row r="180" spans="2:13" ht="12.75">
      <c r="B180" s="25" t="s">
        <v>70</v>
      </c>
      <c r="C180" s="174">
        <v>50107</v>
      </c>
      <c r="D180" s="8" t="s">
        <v>703</v>
      </c>
      <c r="E180" s="8" t="s">
        <v>43</v>
      </c>
      <c r="F180" s="46">
        <v>60131457</v>
      </c>
      <c r="G180" s="46">
        <v>92044333</v>
      </c>
      <c r="H180" s="38" t="s">
        <v>328</v>
      </c>
      <c r="I180" s="39">
        <v>4</v>
      </c>
      <c r="J180" s="40">
        <v>3000</v>
      </c>
      <c r="K180" s="41">
        <v>12000</v>
      </c>
      <c r="L180" s="2" t="s">
        <v>908</v>
      </c>
      <c r="M180" s="2" t="s">
        <v>367</v>
      </c>
    </row>
    <row r="181" spans="2:13" ht="12.75">
      <c r="B181" s="25" t="s">
        <v>70</v>
      </c>
      <c r="C181" s="174">
        <v>50107</v>
      </c>
      <c r="D181" s="8" t="s">
        <v>169</v>
      </c>
      <c r="E181" s="8" t="s">
        <v>37</v>
      </c>
      <c r="F181" s="14">
        <v>49181510</v>
      </c>
      <c r="G181" s="14">
        <v>92061918</v>
      </c>
      <c r="H181" s="15" t="s">
        <v>329</v>
      </c>
      <c r="I181" s="14">
        <v>5</v>
      </c>
      <c r="J181" s="16">
        <v>250000</v>
      </c>
      <c r="K181" s="41">
        <v>1250000</v>
      </c>
      <c r="L181" s="2" t="s">
        <v>908</v>
      </c>
      <c r="M181" s="2" t="s">
        <v>367</v>
      </c>
    </row>
    <row r="182" spans="2:13" ht="12.75">
      <c r="B182" s="25" t="s">
        <v>70</v>
      </c>
      <c r="C182" s="174">
        <v>50107</v>
      </c>
      <c r="D182" s="8" t="s">
        <v>38</v>
      </c>
      <c r="E182" s="8" t="s">
        <v>49</v>
      </c>
      <c r="F182" s="14">
        <v>49201501</v>
      </c>
      <c r="G182" s="14">
        <v>92117130</v>
      </c>
      <c r="H182" s="15" t="s">
        <v>330</v>
      </c>
      <c r="I182" s="14">
        <v>2</v>
      </c>
      <c r="J182" s="16">
        <v>200000</v>
      </c>
      <c r="K182" s="41">
        <v>400000</v>
      </c>
      <c r="L182" s="2" t="s">
        <v>908</v>
      </c>
      <c r="M182" s="2" t="s">
        <v>367</v>
      </c>
    </row>
    <row r="183" spans="2:13" ht="12.75">
      <c r="B183" s="25" t="s">
        <v>70</v>
      </c>
      <c r="C183" s="174">
        <v>50107</v>
      </c>
      <c r="D183" s="8" t="s">
        <v>38</v>
      </c>
      <c r="E183" s="8" t="s">
        <v>49</v>
      </c>
      <c r="F183" s="14">
        <v>49201516</v>
      </c>
      <c r="G183" s="14">
        <v>92030813</v>
      </c>
      <c r="H183" s="15" t="s">
        <v>331</v>
      </c>
      <c r="I183" s="14">
        <v>5</v>
      </c>
      <c r="J183" s="16">
        <v>100000</v>
      </c>
      <c r="K183" s="41">
        <v>500000</v>
      </c>
      <c r="L183" s="2" t="s">
        <v>908</v>
      </c>
      <c r="M183" s="2" t="s">
        <v>367</v>
      </c>
    </row>
    <row r="184" spans="2:13" ht="12.75">
      <c r="B184" s="25" t="s">
        <v>70</v>
      </c>
      <c r="C184" s="174">
        <v>50107</v>
      </c>
      <c r="D184" s="8" t="s">
        <v>38</v>
      </c>
      <c r="E184" s="8" t="s">
        <v>49</v>
      </c>
      <c r="F184" s="14">
        <v>49201611</v>
      </c>
      <c r="G184" s="14">
        <v>92049820</v>
      </c>
      <c r="H184" s="15" t="s">
        <v>332</v>
      </c>
      <c r="I184" s="14">
        <v>1</v>
      </c>
      <c r="J184" s="16">
        <v>600000</v>
      </c>
      <c r="K184" s="41">
        <v>600000</v>
      </c>
      <c r="L184" s="2" t="s">
        <v>908</v>
      </c>
      <c r="M184" s="2" t="s">
        <v>367</v>
      </c>
    </row>
    <row r="185" spans="2:13" ht="12.75">
      <c r="B185" s="25" t="s">
        <v>70</v>
      </c>
      <c r="C185" s="174">
        <v>50199</v>
      </c>
      <c r="D185" s="8" t="s">
        <v>50</v>
      </c>
      <c r="E185" s="8" t="s">
        <v>945</v>
      </c>
      <c r="F185" s="14">
        <v>49201503</v>
      </c>
      <c r="G185" s="14">
        <v>92117229</v>
      </c>
      <c r="H185" s="15" t="s">
        <v>333</v>
      </c>
      <c r="I185" s="14">
        <v>4</v>
      </c>
      <c r="J185" s="16">
        <v>150000</v>
      </c>
      <c r="K185" s="41">
        <v>600000</v>
      </c>
      <c r="L185" s="2" t="s">
        <v>908</v>
      </c>
      <c r="M185" s="2" t="s">
        <v>367</v>
      </c>
    </row>
    <row r="186" spans="2:13" ht="12.75">
      <c r="B186" s="25" t="s">
        <v>70</v>
      </c>
      <c r="C186" s="174">
        <v>50199</v>
      </c>
      <c r="D186" s="8" t="s">
        <v>113</v>
      </c>
      <c r="E186" s="8" t="s">
        <v>944</v>
      </c>
      <c r="F186" s="42">
        <v>56101806</v>
      </c>
      <c r="G186" s="42">
        <v>92040483</v>
      </c>
      <c r="H186" s="38" t="s">
        <v>334</v>
      </c>
      <c r="I186" s="39">
        <v>6</v>
      </c>
      <c r="J186" s="40">
        <v>120000</v>
      </c>
      <c r="K186" s="41">
        <v>720000</v>
      </c>
      <c r="L186" s="2" t="s">
        <v>908</v>
      </c>
      <c r="M186" s="2" t="s">
        <v>367</v>
      </c>
    </row>
    <row r="187" spans="2:13" ht="12.75">
      <c r="B187" s="25" t="s">
        <v>70</v>
      </c>
      <c r="C187" s="174">
        <v>50199</v>
      </c>
      <c r="D187" s="8" t="s">
        <v>64</v>
      </c>
      <c r="E187" s="8" t="s">
        <v>55</v>
      </c>
      <c r="F187" s="42">
        <v>42182901</v>
      </c>
      <c r="G187" s="42">
        <v>92083094</v>
      </c>
      <c r="H187" s="38" t="s">
        <v>335</v>
      </c>
      <c r="I187" s="39">
        <v>12</v>
      </c>
      <c r="J187" s="40">
        <v>100000</v>
      </c>
      <c r="K187" s="41">
        <v>1200000</v>
      </c>
      <c r="L187" s="2" t="s">
        <v>908</v>
      </c>
      <c r="M187" s="2" t="s">
        <v>367</v>
      </c>
    </row>
    <row r="188" spans="2:13" ht="12.75">
      <c r="B188" s="25" t="s">
        <v>70</v>
      </c>
      <c r="C188" s="174">
        <v>50199</v>
      </c>
      <c r="D188" s="8" t="s">
        <v>920</v>
      </c>
      <c r="E188" s="8" t="s">
        <v>948</v>
      </c>
      <c r="F188" s="12">
        <v>46181604</v>
      </c>
      <c r="G188" s="12">
        <v>92009769</v>
      </c>
      <c r="H188" s="43" t="s">
        <v>336</v>
      </c>
      <c r="I188" s="44">
        <v>12</v>
      </c>
      <c r="J188" s="45">
        <v>1200</v>
      </c>
      <c r="K188" s="41">
        <v>14400</v>
      </c>
      <c r="L188" s="2" t="s">
        <v>908</v>
      </c>
      <c r="M188" s="2" t="s">
        <v>367</v>
      </c>
    </row>
    <row r="189" spans="2:13" ht="12.75">
      <c r="B189" s="25" t="s">
        <v>70</v>
      </c>
      <c r="C189" s="174">
        <v>50199</v>
      </c>
      <c r="D189" s="8" t="s">
        <v>669</v>
      </c>
      <c r="E189" s="8" t="s">
        <v>949</v>
      </c>
      <c r="F189" s="42">
        <v>56101804</v>
      </c>
      <c r="G189" s="42">
        <v>92037510</v>
      </c>
      <c r="H189" s="38" t="s">
        <v>337</v>
      </c>
      <c r="I189" s="39">
        <v>5</v>
      </c>
      <c r="J189" s="40">
        <v>150000</v>
      </c>
      <c r="K189" s="41">
        <v>750000</v>
      </c>
      <c r="L189" s="2" t="s">
        <v>908</v>
      </c>
      <c r="M189" s="2" t="s">
        <v>367</v>
      </c>
    </row>
    <row r="190" spans="2:13" ht="12.75">
      <c r="B190" s="25" t="s">
        <v>70</v>
      </c>
      <c r="C190" s="174">
        <v>50199</v>
      </c>
      <c r="D190" s="8" t="s">
        <v>669</v>
      </c>
      <c r="E190" s="8" t="s">
        <v>950</v>
      </c>
      <c r="F190" s="42">
        <v>56101804</v>
      </c>
      <c r="G190" s="42">
        <v>92040503</v>
      </c>
      <c r="H190" s="38" t="s">
        <v>338</v>
      </c>
      <c r="I190" s="39">
        <v>4</v>
      </c>
      <c r="J190" s="40">
        <v>80000</v>
      </c>
      <c r="K190" s="41">
        <v>320000</v>
      </c>
      <c r="L190" s="2" t="s">
        <v>908</v>
      </c>
      <c r="M190" s="2" t="s">
        <v>367</v>
      </c>
    </row>
    <row r="191" spans="2:13" ht="12.75">
      <c r="B191" s="25" t="s">
        <v>70</v>
      </c>
      <c r="C191" s="174">
        <v>50199</v>
      </c>
      <c r="D191" s="8" t="s">
        <v>669</v>
      </c>
      <c r="E191" s="8" t="s">
        <v>950</v>
      </c>
      <c r="F191" s="42">
        <v>56101804</v>
      </c>
      <c r="G191" s="42">
        <v>92040503</v>
      </c>
      <c r="H191" s="38" t="s">
        <v>339</v>
      </c>
      <c r="I191" s="39">
        <v>4</v>
      </c>
      <c r="J191" s="40">
        <v>110000</v>
      </c>
      <c r="K191" s="41">
        <v>440000</v>
      </c>
      <c r="L191" s="2" t="s">
        <v>908</v>
      </c>
      <c r="M191" s="2" t="s">
        <v>367</v>
      </c>
    </row>
    <row r="192" spans="2:13" ht="12.75">
      <c r="B192" s="25" t="s">
        <v>70</v>
      </c>
      <c r="C192" s="174">
        <v>50199</v>
      </c>
      <c r="D192" s="8" t="s">
        <v>38</v>
      </c>
      <c r="E192" s="8" t="s">
        <v>59</v>
      </c>
      <c r="F192" s="42">
        <v>52141544</v>
      </c>
      <c r="G192" s="42">
        <v>92035796</v>
      </c>
      <c r="H192" s="38" t="s">
        <v>340</v>
      </c>
      <c r="I192" s="39">
        <v>2</v>
      </c>
      <c r="J192" s="40">
        <v>350000</v>
      </c>
      <c r="K192" s="41">
        <v>700000</v>
      </c>
      <c r="L192" s="2" t="s">
        <v>908</v>
      </c>
      <c r="M192" s="2" t="s">
        <v>367</v>
      </c>
    </row>
    <row r="193" spans="2:13" ht="12.75">
      <c r="B193" s="25" t="s">
        <v>70</v>
      </c>
      <c r="C193" s="174">
        <v>50199</v>
      </c>
      <c r="D193" s="8" t="s">
        <v>38</v>
      </c>
      <c r="E193" s="8" t="s">
        <v>846</v>
      </c>
      <c r="F193" s="42">
        <v>27112014</v>
      </c>
      <c r="G193" s="42">
        <v>92119659</v>
      </c>
      <c r="H193" s="38" t="s">
        <v>341</v>
      </c>
      <c r="I193" s="39">
        <v>2</v>
      </c>
      <c r="J193" s="40">
        <v>400000</v>
      </c>
      <c r="K193" s="41">
        <v>800000</v>
      </c>
      <c r="L193" s="2" t="s">
        <v>908</v>
      </c>
      <c r="M193" s="2" t="s">
        <v>367</v>
      </c>
    </row>
    <row r="194" spans="2:13" ht="12.75">
      <c r="B194" s="25" t="s">
        <v>70</v>
      </c>
      <c r="C194" s="174">
        <v>50199</v>
      </c>
      <c r="D194" s="8" t="s">
        <v>38</v>
      </c>
      <c r="E194" s="8" t="s">
        <v>951</v>
      </c>
      <c r="F194" s="42">
        <v>52141703</v>
      </c>
      <c r="G194" s="42">
        <v>92028110</v>
      </c>
      <c r="H194" s="38" t="s">
        <v>342</v>
      </c>
      <c r="I194" s="39">
        <v>6</v>
      </c>
      <c r="J194" s="40">
        <v>50000</v>
      </c>
      <c r="K194" s="41">
        <v>300000</v>
      </c>
      <c r="L194" s="2" t="s">
        <v>908</v>
      </c>
      <c r="M194" s="2" t="s">
        <v>367</v>
      </c>
    </row>
    <row r="195" spans="2:13" ht="12.75">
      <c r="B195" s="25" t="s">
        <v>70</v>
      </c>
      <c r="C195" s="174">
        <v>50199</v>
      </c>
      <c r="D195" s="8" t="s">
        <v>38</v>
      </c>
      <c r="E195" s="8" t="s">
        <v>952</v>
      </c>
      <c r="F195" s="42">
        <v>48101702</v>
      </c>
      <c r="G195" s="42">
        <v>92103669</v>
      </c>
      <c r="H195" s="38" t="s">
        <v>343</v>
      </c>
      <c r="I195" s="39">
        <v>10</v>
      </c>
      <c r="J195" s="40">
        <v>70000</v>
      </c>
      <c r="K195" s="41">
        <v>700000</v>
      </c>
      <c r="L195" s="2" t="s">
        <v>908</v>
      </c>
      <c r="M195" s="2" t="s">
        <v>367</v>
      </c>
    </row>
    <row r="196" spans="2:13" ht="12.75">
      <c r="B196" s="25" t="s">
        <v>70</v>
      </c>
      <c r="C196" s="174">
        <v>50199</v>
      </c>
      <c r="D196" s="8" t="s">
        <v>38</v>
      </c>
      <c r="E196" s="8" t="s">
        <v>45</v>
      </c>
      <c r="F196" s="42">
        <v>52141601</v>
      </c>
      <c r="G196" s="42">
        <v>92092171</v>
      </c>
      <c r="H196" s="38" t="s">
        <v>344</v>
      </c>
      <c r="I196" s="39">
        <v>4</v>
      </c>
      <c r="J196" s="40">
        <v>350000</v>
      </c>
      <c r="K196" s="41">
        <v>1400000</v>
      </c>
      <c r="L196" s="2" t="s">
        <v>908</v>
      </c>
      <c r="M196" s="2" t="s">
        <v>367</v>
      </c>
    </row>
    <row r="197" spans="2:13" ht="12.75">
      <c r="B197" s="25" t="s">
        <v>70</v>
      </c>
      <c r="C197" s="174">
        <v>50199</v>
      </c>
      <c r="D197" s="8" t="s">
        <v>38</v>
      </c>
      <c r="E197" s="8" t="s">
        <v>953</v>
      </c>
      <c r="F197" s="42">
        <v>52141532</v>
      </c>
      <c r="G197" s="42">
        <v>92123386</v>
      </c>
      <c r="H197" s="38" t="s">
        <v>345</v>
      </c>
      <c r="I197" s="39">
        <v>2</v>
      </c>
      <c r="J197" s="40">
        <v>25000</v>
      </c>
      <c r="K197" s="41">
        <v>50000</v>
      </c>
      <c r="L197" s="2" t="s">
        <v>908</v>
      </c>
      <c r="M197" s="2" t="s">
        <v>367</v>
      </c>
    </row>
    <row r="198" spans="2:13" ht="12.75">
      <c r="B198" s="25" t="s">
        <v>70</v>
      </c>
      <c r="C198" s="174">
        <v>50199</v>
      </c>
      <c r="D198" s="8" t="s">
        <v>38</v>
      </c>
      <c r="E198" s="8" t="s">
        <v>954</v>
      </c>
      <c r="F198" s="42">
        <v>47111503</v>
      </c>
      <c r="G198" s="42">
        <v>92073599</v>
      </c>
      <c r="H198" s="38" t="s">
        <v>346</v>
      </c>
      <c r="I198" s="39">
        <v>4</v>
      </c>
      <c r="J198" s="40">
        <v>350000</v>
      </c>
      <c r="K198" s="41">
        <v>1400000</v>
      </c>
      <c r="L198" s="2" t="s">
        <v>908</v>
      </c>
      <c r="M198" s="2" t="s">
        <v>367</v>
      </c>
    </row>
    <row r="199" spans="2:13" ht="12.75">
      <c r="B199" s="25" t="s">
        <v>70</v>
      </c>
      <c r="C199" s="174">
        <v>50199</v>
      </c>
      <c r="D199" s="8" t="s">
        <v>38</v>
      </c>
      <c r="E199" s="8" t="s">
        <v>938</v>
      </c>
      <c r="F199" s="42">
        <v>48101608</v>
      </c>
      <c r="G199" s="42">
        <v>92088575</v>
      </c>
      <c r="H199" s="38" t="s">
        <v>347</v>
      </c>
      <c r="I199" s="39">
        <v>1</v>
      </c>
      <c r="J199" s="40">
        <v>200000</v>
      </c>
      <c r="K199" s="41">
        <v>200000</v>
      </c>
      <c r="L199" s="2" t="s">
        <v>908</v>
      </c>
      <c r="M199" s="2" t="s">
        <v>367</v>
      </c>
    </row>
    <row r="200" spans="2:13" ht="12.75">
      <c r="B200" s="25" t="s">
        <v>70</v>
      </c>
      <c r="C200" s="174">
        <v>50199</v>
      </c>
      <c r="D200" s="8" t="s">
        <v>38</v>
      </c>
      <c r="E200" s="8" t="s">
        <v>955</v>
      </c>
      <c r="F200" s="42">
        <v>56101805</v>
      </c>
      <c r="G200" s="42">
        <v>92040496</v>
      </c>
      <c r="H200" s="38" t="s">
        <v>348</v>
      </c>
      <c r="I200" s="39">
        <v>4</v>
      </c>
      <c r="J200" s="40">
        <v>30000</v>
      </c>
      <c r="K200" s="41">
        <v>120000</v>
      </c>
      <c r="L200" s="2" t="s">
        <v>908</v>
      </c>
      <c r="M200" s="2" t="s">
        <v>367</v>
      </c>
    </row>
    <row r="201" spans="2:13" ht="12.75">
      <c r="B201" s="25" t="s">
        <v>70</v>
      </c>
      <c r="C201" s="174">
        <v>50199</v>
      </c>
      <c r="D201" s="8" t="s">
        <v>38</v>
      </c>
      <c r="E201" s="8" t="s">
        <v>956</v>
      </c>
      <c r="F201" s="12">
        <v>56101804</v>
      </c>
      <c r="G201" s="12">
        <v>92040501</v>
      </c>
      <c r="H201" s="43" t="s">
        <v>349</v>
      </c>
      <c r="I201" s="44">
        <v>4</v>
      </c>
      <c r="J201" s="45">
        <v>25000</v>
      </c>
      <c r="K201" s="41">
        <v>100000</v>
      </c>
      <c r="L201" s="2" t="s">
        <v>908</v>
      </c>
      <c r="M201" s="2" t="s">
        <v>367</v>
      </c>
    </row>
    <row r="202" spans="2:104" s="156" customFormat="1" ht="12.75">
      <c r="B202" s="25" t="s">
        <v>70</v>
      </c>
      <c r="C202" s="174">
        <v>50199</v>
      </c>
      <c r="D202" s="8" t="s">
        <v>38</v>
      </c>
      <c r="E202" s="8" t="s">
        <v>957</v>
      </c>
      <c r="F202" s="12">
        <v>56101810</v>
      </c>
      <c r="G202" s="12">
        <v>92096818</v>
      </c>
      <c r="H202" s="43" t="s">
        <v>350</v>
      </c>
      <c r="I202" s="44">
        <v>3</v>
      </c>
      <c r="J202" s="45">
        <v>28000</v>
      </c>
      <c r="K202" s="41">
        <v>84000</v>
      </c>
      <c r="L202" s="2" t="s">
        <v>908</v>
      </c>
      <c r="M202" s="2" t="s">
        <v>367</v>
      </c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  <c r="CW202" s="155"/>
      <c r="CX202" s="155"/>
      <c r="CY202" s="155"/>
      <c r="CZ202" s="155"/>
    </row>
    <row r="203" spans="2:104" s="161" customFormat="1" ht="11.25">
      <c r="B203" s="157"/>
      <c r="C203" s="157"/>
      <c r="D203" s="158"/>
      <c r="E203" s="158"/>
      <c r="F203" s="157"/>
      <c r="G203" s="157"/>
      <c r="H203" s="159"/>
      <c r="I203" s="157"/>
      <c r="J203" s="160"/>
      <c r="K203" s="160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  <c r="AU203" s="159"/>
      <c r="AV203" s="159"/>
      <c r="AW203" s="159"/>
      <c r="AX203" s="159"/>
      <c r="AY203" s="159"/>
      <c r="AZ203" s="159"/>
      <c r="BA203" s="159"/>
      <c r="BB203" s="159"/>
      <c r="BC203" s="159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  <c r="BZ203" s="159"/>
      <c r="CA203" s="159"/>
      <c r="CB203" s="159"/>
      <c r="CC203" s="159"/>
      <c r="CD203" s="159"/>
      <c r="CE203" s="159"/>
      <c r="CF203" s="159"/>
      <c r="CG203" s="159"/>
      <c r="CH203" s="159"/>
      <c r="CI203" s="159"/>
      <c r="CJ203" s="159"/>
      <c r="CK203" s="159"/>
      <c r="CL203" s="159"/>
      <c r="CM203" s="159"/>
      <c r="CN203" s="159"/>
      <c r="CO203" s="159"/>
      <c r="CP203" s="159"/>
      <c r="CQ203" s="159"/>
      <c r="CR203" s="159"/>
      <c r="CS203" s="159"/>
      <c r="CT203" s="159"/>
      <c r="CU203" s="159"/>
      <c r="CV203" s="159"/>
      <c r="CW203" s="159"/>
      <c r="CX203" s="159"/>
      <c r="CY203" s="159"/>
      <c r="CZ203" s="159"/>
    </row>
    <row r="204" spans="2:104" s="161" customFormat="1" ht="11.25">
      <c r="B204" s="157"/>
      <c r="C204" s="157"/>
      <c r="D204" s="158"/>
      <c r="E204" s="158"/>
      <c r="F204" s="157"/>
      <c r="G204" s="157"/>
      <c r="H204" s="159"/>
      <c r="I204" s="157"/>
      <c r="J204" s="160"/>
      <c r="K204" s="160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59"/>
      <c r="BC204" s="159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  <c r="BZ204" s="159"/>
      <c r="CA204" s="159"/>
      <c r="CB204" s="159"/>
      <c r="CC204" s="159"/>
      <c r="CD204" s="159"/>
      <c r="CE204" s="159"/>
      <c r="CF204" s="159"/>
      <c r="CG204" s="159"/>
      <c r="CH204" s="159"/>
      <c r="CI204" s="159"/>
      <c r="CJ204" s="159"/>
      <c r="CK204" s="159"/>
      <c r="CL204" s="159"/>
      <c r="CM204" s="159"/>
      <c r="CN204" s="159"/>
      <c r="CO204" s="159"/>
      <c r="CP204" s="159"/>
      <c r="CQ204" s="159"/>
      <c r="CR204" s="159"/>
      <c r="CS204" s="159"/>
      <c r="CT204" s="159"/>
      <c r="CU204" s="159"/>
      <c r="CV204" s="159"/>
      <c r="CW204" s="159"/>
      <c r="CX204" s="159"/>
      <c r="CY204" s="159"/>
      <c r="CZ204" s="159"/>
    </row>
    <row r="205" spans="2:104" s="161" customFormat="1" ht="11.25">
      <c r="B205" s="157"/>
      <c r="C205" s="157"/>
      <c r="D205" s="158"/>
      <c r="E205" s="158"/>
      <c r="F205" s="157"/>
      <c r="G205" s="157"/>
      <c r="H205" s="159"/>
      <c r="I205" s="157"/>
      <c r="J205" s="160"/>
      <c r="K205" s="160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9"/>
      <c r="AZ205" s="159"/>
      <c r="BA205" s="159"/>
      <c r="BB205" s="159"/>
      <c r="BC205" s="159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  <c r="BZ205" s="159"/>
      <c r="CA205" s="159"/>
      <c r="CB205" s="159"/>
      <c r="CC205" s="159"/>
      <c r="CD205" s="159"/>
      <c r="CE205" s="159"/>
      <c r="CF205" s="159"/>
      <c r="CG205" s="159"/>
      <c r="CH205" s="159"/>
      <c r="CI205" s="159"/>
      <c r="CJ205" s="159"/>
      <c r="CK205" s="159"/>
      <c r="CL205" s="159"/>
      <c r="CM205" s="159"/>
      <c r="CN205" s="159"/>
      <c r="CO205" s="159"/>
      <c r="CP205" s="159"/>
      <c r="CQ205" s="159"/>
      <c r="CR205" s="159"/>
      <c r="CS205" s="159"/>
      <c r="CT205" s="159"/>
      <c r="CU205" s="159"/>
      <c r="CV205" s="159"/>
      <c r="CW205" s="159"/>
      <c r="CX205" s="159"/>
      <c r="CY205" s="159"/>
      <c r="CZ205" s="159"/>
    </row>
    <row r="206" spans="2:104" s="161" customFormat="1" ht="11.25">
      <c r="B206" s="157"/>
      <c r="C206" s="157"/>
      <c r="D206" s="158"/>
      <c r="E206" s="158"/>
      <c r="F206" s="157"/>
      <c r="G206" s="157"/>
      <c r="H206" s="159"/>
      <c r="I206" s="157"/>
      <c r="J206" s="160"/>
      <c r="K206" s="160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9"/>
      <c r="AZ206" s="159"/>
      <c r="BA206" s="159"/>
      <c r="BB206" s="159"/>
      <c r="BC206" s="159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  <c r="BZ206" s="159"/>
      <c r="CA206" s="159"/>
      <c r="CB206" s="159"/>
      <c r="CC206" s="159"/>
      <c r="CD206" s="159"/>
      <c r="CE206" s="159"/>
      <c r="CF206" s="159"/>
      <c r="CG206" s="159"/>
      <c r="CH206" s="159"/>
      <c r="CI206" s="159"/>
      <c r="CJ206" s="159"/>
      <c r="CK206" s="159"/>
      <c r="CL206" s="159"/>
      <c r="CM206" s="159"/>
      <c r="CN206" s="159"/>
      <c r="CO206" s="159"/>
      <c r="CP206" s="159"/>
      <c r="CQ206" s="159"/>
      <c r="CR206" s="159"/>
      <c r="CS206" s="159"/>
      <c r="CT206" s="159"/>
      <c r="CU206" s="159"/>
      <c r="CV206" s="159"/>
      <c r="CW206" s="159"/>
      <c r="CX206" s="159"/>
      <c r="CY206" s="159"/>
      <c r="CZ206" s="159"/>
    </row>
    <row r="207" spans="2:104" s="161" customFormat="1" ht="11.25">
      <c r="B207" s="157"/>
      <c r="C207" s="157"/>
      <c r="D207" s="158"/>
      <c r="E207" s="158"/>
      <c r="F207" s="157"/>
      <c r="G207" s="157"/>
      <c r="H207" s="159"/>
      <c r="I207" s="157"/>
      <c r="J207" s="160"/>
      <c r="K207" s="160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  <c r="AU207" s="159"/>
      <c r="AV207" s="159"/>
      <c r="AW207" s="159"/>
      <c r="AX207" s="159"/>
      <c r="AY207" s="159"/>
      <c r="AZ207" s="159"/>
      <c r="BA207" s="159"/>
      <c r="BB207" s="159"/>
      <c r="BC207" s="159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/>
      <c r="BY207" s="159"/>
      <c r="BZ207" s="159"/>
      <c r="CA207" s="159"/>
      <c r="CB207" s="159"/>
      <c r="CC207" s="159"/>
      <c r="CD207" s="159"/>
      <c r="CE207" s="159"/>
      <c r="CF207" s="159"/>
      <c r="CG207" s="159"/>
      <c r="CH207" s="159"/>
      <c r="CI207" s="159"/>
      <c r="CJ207" s="159"/>
      <c r="CK207" s="159"/>
      <c r="CL207" s="159"/>
      <c r="CM207" s="159"/>
      <c r="CN207" s="159"/>
      <c r="CO207" s="159"/>
      <c r="CP207" s="159"/>
      <c r="CQ207" s="159"/>
      <c r="CR207" s="159"/>
      <c r="CS207" s="159"/>
      <c r="CT207" s="159"/>
      <c r="CU207" s="159"/>
      <c r="CV207" s="159"/>
      <c r="CW207" s="159"/>
      <c r="CX207" s="159"/>
      <c r="CY207" s="159"/>
      <c r="CZ207" s="159"/>
    </row>
    <row r="208" spans="2:104" s="161" customFormat="1" ht="11.25">
      <c r="B208" s="157"/>
      <c r="C208" s="157"/>
      <c r="D208" s="158"/>
      <c r="E208" s="158"/>
      <c r="F208" s="157"/>
      <c r="G208" s="157"/>
      <c r="H208" s="159"/>
      <c r="I208" s="157"/>
      <c r="J208" s="160"/>
      <c r="K208" s="160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  <c r="AU208" s="159"/>
      <c r="AV208" s="159"/>
      <c r="AW208" s="159"/>
      <c r="AX208" s="159"/>
      <c r="AY208" s="159"/>
      <c r="AZ208" s="159"/>
      <c r="BA208" s="159"/>
      <c r="BB208" s="159"/>
      <c r="BC208" s="159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  <c r="BZ208" s="159"/>
      <c r="CA208" s="159"/>
      <c r="CB208" s="159"/>
      <c r="CC208" s="159"/>
      <c r="CD208" s="159"/>
      <c r="CE208" s="159"/>
      <c r="CF208" s="159"/>
      <c r="CG208" s="159"/>
      <c r="CH208" s="159"/>
      <c r="CI208" s="159"/>
      <c r="CJ208" s="159"/>
      <c r="CK208" s="159"/>
      <c r="CL208" s="159"/>
      <c r="CM208" s="159"/>
      <c r="CN208" s="159"/>
      <c r="CO208" s="159"/>
      <c r="CP208" s="159"/>
      <c r="CQ208" s="159"/>
      <c r="CR208" s="159"/>
      <c r="CS208" s="159"/>
      <c r="CT208" s="159"/>
      <c r="CU208" s="159"/>
      <c r="CV208" s="159"/>
      <c r="CW208" s="159"/>
      <c r="CX208" s="159"/>
      <c r="CY208" s="159"/>
      <c r="CZ208" s="159"/>
    </row>
    <row r="209" spans="2:104" s="161" customFormat="1" ht="11.25">
      <c r="B209" s="157"/>
      <c r="C209" s="157"/>
      <c r="D209" s="158"/>
      <c r="E209" s="158"/>
      <c r="F209" s="157"/>
      <c r="G209" s="157"/>
      <c r="H209" s="159"/>
      <c r="I209" s="157"/>
      <c r="J209" s="160"/>
      <c r="K209" s="160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  <c r="AU209" s="159"/>
      <c r="AV209" s="159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  <c r="BZ209" s="159"/>
      <c r="CA209" s="159"/>
      <c r="CB209" s="159"/>
      <c r="CC209" s="159"/>
      <c r="CD209" s="159"/>
      <c r="CE209" s="159"/>
      <c r="CF209" s="159"/>
      <c r="CG209" s="159"/>
      <c r="CH209" s="159"/>
      <c r="CI209" s="159"/>
      <c r="CJ209" s="159"/>
      <c r="CK209" s="159"/>
      <c r="CL209" s="159"/>
      <c r="CM209" s="159"/>
      <c r="CN209" s="159"/>
      <c r="CO209" s="159"/>
      <c r="CP209" s="159"/>
      <c r="CQ209" s="159"/>
      <c r="CR209" s="159"/>
      <c r="CS209" s="159"/>
      <c r="CT209" s="159"/>
      <c r="CU209" s="159"/>
      <c r="CV209" s="159"/>
      <c r="CW209" s="159"/>
      <c r="CX209" s="159"/>
      <c r="CY209" s="159"/>
      <c r="CZ209" s="159"/>
    </row>
    <row r="210" spans="2:104" s="161" customFormat="1" ht="11.25">
      <c r="B210" s="157"/>
      <c r="C210" s="157"/>
      <c r="D210" s="158"/>
      <c r="E210" s="158"/>
      <c r="F210" s="157"/>
      <c r="G210" s="157"/>
      <c r="H210" s="159"/>
      <c r="I210" s="157"/>
      <c r="J210" s="160"/>
      <c r="K210" s="160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  <c r="BZ210" s="159"/>
      <c r="CA210" s="159"/>
      <c r="CB210" s="159"/>
      <c r="CC210" s="159"/>
      <c r="CD210" s="159"/>
      <c r="CE210" s="159"/>
      <c r="CF210" s="159"/>
      <c r="CG210" s="159"/>
      <c r="CH210" s="159"/>
      <c r="CI210" s="159"/>
      <c r="CJ210" s="159"/>
      <c r="CK210" s="159"/>
      <c r="CL210" s="159"/>
      <c r="CM210" s="159"/>
      <c r="CN210" s="159"/>
      <c r="CO210" s="159"/>
      <c r="CP210" s="159"/>
      <c r="CQ210" s="159"/>
      <c r="CR210" s="159"/>
      <c r="CS210" s="159"/>
      <c r="CT210" s="159"/>
      <c r="CU210" s="159"/>
      <c r="CV210" s="159"/>
      <c r="CW210" s="159"/>
      <c r="CX210" s="159"/>
      <c r="CY210" s="159"/>
      <c r="CZ210" s="159"/>
    </row>
    <row r="211" spans="2:104" s="161" customFormat="1" ht="11.25">
      <c r="B211" s="157"/>
      <c r="C211" s="157"/>
      <c r="D211" s="158"/>
      <c r="E211" s="158"/>
      <c r="F211" s="157"/>
      <c r="G211" s="157"/>
      <c r="H211" s="159"/>
      <c r="I211" s="157"/>
      <c r="J211" s="160"/>
      <c r="K211" s="160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9"/>
      <c r="AZ211" s="159"/>
      <c r="BA211" s="159"/>
      <c r="BB211" s="159"/>
      <c r="BC211" s="159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  <c r="BZ211" s="159"/>
      <c r="CA211" s="159"/>
      <c r="CB211" s="159"/>
      <c r="CC211" s="159"/>
      <c r="CD211" s="159"/>
      <c r="CE211" s="159"/>
      <c r="CF211" s="159"/>
      <c r="CG211" s="159"/>
      <c r="CH211" s="159"/>
      <c r="CI211" s="159"/>
      <c r="CJ211" s="159"/>
      <c r="CK211" s="159"/>
      <c r="CL211" s="159"/>
      <c r="CM211" s="159"/>
      <c r="CN211" s="159"/>
      <c r="CO211" s="159"/>
      <c r="CP211" s="159"/>
      <c r="CQ211" s="159"/>
      <c r="CR211" s="159"/>
      <c r="CS211" s="159"/>
      <c r="CT211" s="159"/>
      <c r="CU211" s="159"/>
      <c r="CV211" s="159"/>
      <c r="CW211" s="159"/>
      <c r="CX211" s="159"/>
      <c r="CY211" s="159"/>
      <c r="CZ211" s="159"/>
    </row>
    <row r="212" spans="2:104" s="161" customFormat="1" ht="11.25">
      <c r="B212" s="157"/>
      <c r="C212" s="157"/>
      <c r="D212" s="158"/>
      <c r="E212" s="158"/>
      <c r="F212" s="157"/>
      <c r="G212" s="157"/>
      <c r="H212" s="159"/>
      <c r="I212" s="157"/>
      <c r="J212" s="160"/>
      <c r="K212" s="160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9"/>
      <c r="AZ212" s="159"/>
      <c r="BA212" s="159"/>
      <c r="BB212" s="159"/>
      <c r="BC212" s="159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  <c r="BZ212" s="159"/>
      <c r="CA212" s="159"/>
      <c r="CB212" s="159"/>
      <c r="CC212" s="159"/>
      <c r="CD212" s="159"/>
      <c r="CE212" s="159"/>
      <c r="CF212" s="159"/>
      <c r="CG212" s="159"/>
      <c r="CH212" s="159"/>
      <c r="CI212" s="159"/>
      <c r="CJ212" s="159"/>
      <c r="CK212" s="159"/>
      <c r="CL212" s="159"/>
      <c r="CM212" s="159"/>
      <c r="CN212" s="159"/>
      <c r="CO212" s="159"/>
      <c r="CP212" s="159"/>
      <c r="CQ212" s="159"/>
      <c r="CR212" s="159"/>
      <c r="CS212" s="159"/>
      <c r="CT212" s="159"/>
      <c r="CU212" s="159"/>
      <c r="CV212" s="159"/>
      <c r="CW212" s="159"/>
      <c r="CX212" s="159"/>
      <c r="CY212" s="159"/>
      <c r="CZ212" s="159"/>
    </row>
    <row r="213" spans="2:104" s="161" customFormat="1" ht="11.25">
      <c r="B213" s="157"/>
      <c r="C213" s="157"/>
      <c r="D213" s="158"/>
      <c r="E213" s="158"/>
      <c r="F213" s="157"/>
      <c r="G213" s="157"/>
      <c r="H213" s="159"/>
      <c r="I213" s="157"/>
      <c r="J213" s="160"/>
      <c r="K213" s="160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  <c r="BZ213" s="159"/>
      <c r="CA213" s="159"/>
      <c r="CB213" s="159"/>
      <c r="CC213" s="159"/>
      <c r="CD213" s="159"/>
      <c r="CE213" s="159"/>
      <c r="CF213" s="159"/>
      <c r="CG213" s="159"/>
      <c r="CH213" s="159"/>
      <c r="CI213" s="159"/>
      <c r="CJ213" s="159"/>
      <c r="CK213" s="159"/>
      <c r="CL213" s="159"/>
      <c r="CM213" s="159"/>
      <c r="CN213" s="159"/>
      <c r="CO213" s="159"/>
      <c r="CP213" s="159"/>
      <c r="CQ213" s="159"/>
      <c r="CR213" s="159"/>
      <c r="CS213" s="159"/>
      <c r="CT213" s="159"/>
      <c r="CU213" s="159"/>
      <c r="CV213" s="159"/>
      <c r="CW213" s="159"/>
      <c r="CX213" s="159"/>
      <c r="CY213" s="159"/>
      <c r="CZ213" s="159"/>
    </row>
    <row r="214" spans="2:104" s="161" customFormat="1" ht="11.25">
      <c r="B214" s="157"/>
      <c r="C214" s="157"/>
      <c r="D214" s="158"/>
      <c r="E214" s="158"/>
      <c r="F214" s="157"/>
      <c r="G214" s="157"/>
      <c r="H214" s="159"/>
      <c r="I214" s="157"/>
      <c r="J214" s="160"/>
      <c r="K214" s="160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  <c r="BZ214" s="159"/>
      <c r="CA214" s="159"/>
      <c r="CB214" s="159"/>
      <c r="CC214" s="159"/>
      <c r="CD214" s="159"/>
      <c r="CE214" s="159"/>
      <c r="CF214" s="159"/>
      <c r="CG214" s="159"/>
      <c r="CH214" s="159"/>
      <c r="CI214" s="159"/>
      <c r="CJ214" s="159"/>
      <c r="CK214" s="159"/>
      <c r="CL214" s="159"/>
      <c r="CM214" s="159"/>
      <c r="CN214" s="159"/>
      <c r="CO214" s="159"/>
      <c r="CP214" s="159"/>
      <c r="CQ214" s="159"/>
      <c r="CR214" s="159"/>
      <c r="CS214" s="159"/>
      <c r="CT214" s="159"/>
      <c r="CU214" s="159"/>
      <c r="CV214" s="159"/>
      <c r="CW214" s="159"/>
      <c r="CX214" s="159"/>
      <c r="CY214" s="159"/>
      <c r="CZ214" s="159"/>
    </row>
    <row r="215" spans="2:104" s="161" customFormat="1" ht="11.25">
      <c r="B215" s="157"/>
      <c r="C215" s="157"/>
      <c r="D215" s="158"/>
      <c r="E215" s="158"/>
      <c r="F215" s="157"/>
      <c r="G215" s="157"/>
      <c r="H215" s="159"/>
      <c r="I215" s="157"/>
      <c r="J215" s="160"/>
      <c r="K215" s="160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9"/>
      <c r="CB215" s="159"/>
      <c r="CC215" s="159"/>
      <c r="CD215" s="159"/>
      <c r="CE215" s="159"/>
      <c r="CF215" s="159"/>
      <c r="CG215" s="159"/>
      <c r="CH215" s="159"/>
      <c r="CI215" s="159"/>
      <c r="CJ215" s="159"/>
      <c r="CK215" s="159"/>
      <c r="CL215" s="159"/>
      <c r="CM215" s="159"/>
      <c r="CN215" s="159"/>
      <c r="CO215" s="159"/>
      <c r="CP215" s="159"/>
      <c r="CQ215" s="159"/>
      <c r="CR215" s="159"/>
      <c r="CS215" s="159"/>
      <c r="CT215" s="159"/>
      <c r="CU215" s="159"/>
      <c r="CV215" s="159"/>
      <c r="CW215" s="159"/>
      <c r="CX215" s="159"/>
      <c r="CY215" s="159"/>
      <c r="CZ215" s="159"/>
    </row>
    <row r="216" spans="2:104" s="161" customFormat="1" ht="11.25">
      <c r="B216" s="157"/>
      <c r="C216" s="157"/>
      <c r="D216" s="158"/>
      <c r="E216" s="158"/>
      <c r="F216" s="157"/>
      <c r="G216" s="157"/>
      <c r="H216" s="159"/>
      <c r="I216" s="157"/>
      <c r="J216" s="160"/>
      <c r="K216" s="160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  <c r="AT216" s="159"/>
      <c r="AU216" s="159"/>
      <c r="AV216" s="159"/>
      <c r="AW216" s="159"/>
      <c r="AX216" s="159"/>
      <c r="AY216" s="159"/>
      <c r="AZ216" s="159"/>
      <c r="BA216" s="159"/>
      <c r="BB216" s="159"/>
      <c r="BC216" s="159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  <c r="BZ216" s="159"/>
      <c r="CA216" s="159"/>
      <c r="CB216" s="159"/>
      <c r="CC216" s="159"/>
      <c r="CD216" s="159"/>
      <c r="CE216" s="159"/>
      <c r="CF216" s="159"/>
      <c r="CG216" s="159"/>
      <c r="CH216" s="159"/>
      <c r="CI216" s="159"/>
      <c r="CJ216" s="159"/>
      <c r="CK216" s="159"/>
      <c r="CL216" s="159"/>
      <c r="CM216" s="159"/>
      <c r="CN216" s="159"/>
      <c r="CO216" s="159"/>
      <c r="CP216" s="159"/>
      <c r="CQ216" s="159"/>
      <c r="CR216" s="159"/>
      <c r="CS216" s="159"/>
      <c r="CT216" s="159"/>
      <c r="CU216" s="159"/>
      <c r="CV216" s="159"/>
      <c r="CW216" s="159"/>
      <c r="CX216" s="159"/>
      <c r="CY216" s="159"/>
      <c r="CZ216" s="159"/>
    </row>
    <row r="217" spans="2:104" s="161" customFormat="1" ht="11.25">
      <c r="B217" s="157"/>
      <c r="C217" s="157"/>
      <c r="D217" s="158"/>
      <c r="E217" s="158"/>
      <c r="F217" s="157"/>
      <c r="G217" s="157"/>
      <c r="H217" s="159"/>
      <c r="I217" s="157"/>
      <c r="J217" s="160"/>
      <c r="K217" s="160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9"/>
      <c r="AZ217" s="159"/>
      <c r="BA217" s="159"/>
      <c r="BB217" s="159"/>
      <c r="BC217" s="159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  <c r="BZ217" s="159"/>
      <c r="CA217" s="159"/>
      <c r="CB217" s="159"/>
      <c r="CC217" s="159"/>
      <c r="CD217" s="159"/>
      <c r="CE217" s="159"/>
      <c r="CF217" s="159"/>
      <c r="CG217" s="159"/>
      <c r="CH217" s="159"/>
      <c r="CI217" s="159"/>
      <c r="CJ217" s="159"/>
      <c r="CK217" s="159"/>
      <c r="CL217" s="159"/>
      <c r="CM217" s="159"/>
      <c r="CN217" s="159"/>
      <c r="CO217" s="159"/>
      <c r="CP217" s="159"/>
      <c r="CQ217" s="159"/>
      <c r="CR217" s="159"/>
      <c r="CS217" s="159"/>
      <c r="CT217" s="159"/>
      <c r="CU217" s="159"/>
      <c r="CV217" s="159"/>
      <c r="CW217" s="159"/>
      <c r="CX217" s="159"/>
      <c r="CY217" s="159"/>
      <c r="CZ217" s="159"/>
    </row>
    <row r="218" spans="2:104" s="161" customFormat="1" ht="11.25">
      <c r="B218" s="157"/>
      <c r="C218" s="157"/>
      <c r="D218" s="158"/>
      <c r="E218" s="158"/>
      <c r="F218" s="157"/>
      <c r="G218" s="157"/>
      <c r="H218" s="159"/>
      <c r="I218" s="157"/>
      <c r="J218" s="160"/>
      <c r="K218" s="160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59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  <c r="BZ218" s="159"/>
      <c r="CA218" s="159"/>
      <c r="CB218" s="159"/>
      <c r="CC218" s="159"/>
      <c r="CD218" s="159"/>
      <c r="CE218" s="159"/>
      <c r="CF218" s="159"/>
      <c r="CG218" s="159"/>
      <c r="CH218" s="159"/>
      <c r="CI218" s="159"/>
      <c r="CJ218" s="159"/>
      <c r="CK218" s="159"/>
      <c r="CL218" s="159"/>
      <c r="CM218" s="159"/>
      <c r="CN218" s="159"/>
      <c r="CO218" s="159"/>
      <c r="CP218" s="159"/>
      <c r="CQ218" s="159"/>
      <c r="CR218" s="159"/>
      <c r="CS218" s="159"/>
      <c r="CT218" s="159"/>
      <c r="CU218" s="159"/>
      <c r="CV218" s="159"/>
      <c r="CW218" s="159"/>
      <c r="CX218" s="159"/>
      <c r="CY218" s="159"/>
      <c r="CZ218" s="159"/>
    </row>
    <row r="219" spans="2:104" s="161" customFormat="1" ht="11.25">
      <c r="B219" s="157"/>
      <c r="C219" s="157"/>
      <c r="D219" s="158"/>
      <c r="E219" s="158"/>
      <c r="F219" s="157"/>
      <c r="G219" s="157"/>
      <c r="H219" s="159"/>
      <c r="I219" s="157"/>
      <c r="J219" s="160"/>
      <c r="K219" s="160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59"/>
      <c r="AT219" s="159"/>
      <c r="AU219" s="159"/>
      <c r="AV219" s="159"/>
      <c r="AW219" s="159"/>
      <c r="AX219" s="159"/>
      <c r="AY219" s="159"/>
      <c r="AZ219" s="159"/>
      <c r="BA219" s="159"/>
      <c r="BB219" s="159"/>
      <c r="BC219" s="159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  <c r="BV219" s="159"/>
      <c r="BW219" s="159"/>
      <c r="BX219" s="159"/>
      <c r="BY219" s="159"/>
      <c r="BZ219" s="159"/>
      <c r="CA219" s="159"/>
      <c r="CB219" s="159"/>
      <c r="CC219" s="159"/>
      <c r="CD219" s="159"/>
      <c r="CE219" s="159"/>
      <c r="CF219" s="159"/>
      <c r="CG219" s="159"/>
      <c r="CH219" s="159"/>
      <c r="CI219" s="159"/>
      <c r="CJ219" s="159"/>
      <c r="CK219" s="159"/>
      <c r="CL219" s="159"/>
      <c r="CM219" s="159"/>
      <c r="CN219" s="159"/>
      <c r="CO219" s="159"/>
      <c r="CP219" s="159"/>
      <c r="CQ219" s="159"/>
      <c r="CR219" s="159"/>
      <c r="CS219" s="159"/>
      <c r="CT219" s="159"/>
      <c r="CU219" s="159"/>
      <c r="CV219" s="159"/>
      <c r="CW219" s="159"/>
      <c r="CX219" s="159"/>
      <c r="CY219" s="159"/>
      <c r="CZ219" s="159"/>
    </row>
    <row r="220" spans="2:104" s="161" customFormat="1" ht="11.25">
      <c r="B220" s="157"/>
      <c r="C220" s="157"/>
      <c r="D220" s="158"/>
      <c r="E220" s="158"/>
      <c r="F220" s="157"/>
      <c r="G220" s="157"/>
      <c r="H220" s="159"/>
      <c r="I220" s="157"/>
      <c r="J220" s="160"/>
      <c r="K220" s="160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  <c r="BZ220" s="159"/>
      <c r="CA220" s="159"/>
      <c r="CB220" s="159"/>
      <c r="CC220" s="159"/>
      <c r="CD220" s="159"/>
      <c r="CE220" s="159"/>
      <c r="CF220" s="159"/>
      <c r="CG220" s="159"/>
      <c r="CH220" s="159"/>
      <c r="CI220" s="159"/>
      <c r="CJ220" s="159"/>
      <c r="CK220" s="159"/>
      <c r="CL220" s="159"/>
      <c r="CM220" s="159"/>
      <c r="CN220" s="159"/>
      <c r="CO220" s="159"/>
      <c r="CP220" s="159"/>
      <c r="CQ220" s="159"/>
      <c r="CR220" s="159"/>
      <c r="CS220" s="159"/>
      <c r="CT220" s="159"/>
      <c r="CU220" s="159"/>
      <c r="CV220" s="159"/>
      <c r="CW220" s="159"/>
      <c r="CX220" s="159"/>
      <c r="CY220" s="159"/>
      <c r="CZ220" s="159"/>
    </row>
    <row r="221" spans="2:104" s="161" customFormat="1" ht="11.25">
      <c r="B221" s="157"/>
      <c r="C221" s="157"/>
      <c r="D221" s="158"/>
      <c r="E221" s="158"/>
      <c r="F221" s="157"/>
      <c r="G221" s="157"/>
      <c r="H221" s="159"/>
      <c r="I221" s="157"/>
      <c r="J221" s="160"/>
      <c r="K221" s="160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  <c r="BZ221" s="159"/>
      <c r="CA221" s="159"/>
      <c r="CB221" s="159"/>
      <c r="CC221" s="159"/>
      <c r="CD221" s="159"/>
      <c r="CE221" s="159"/>
      <c r="CF221" s="159"/>
      <c r="CG221" s="159"/>
      <c r="CH221" s="159"/>
      <c r="CI221" s="159"/>
      <c r="CJ221" s="159"/>
      <c r="CK221" s="159"/>
      <c r="CL221" s="159"/>
      <c r="CM221" s="159"/>
      <c r="CN221" s="159"/>
      <c r="CO221" s="159"/>
      <c r="CP221" s="159"/>
      <c r="CQ221" s="159"/>
      <c r="CR221" s="159"/>
      <c r="CS221" s="159"/>
      <c r="CT221" s="159"/>
      <c r="CU221" s="159"/>
      <c r="CV221" s="159"/>
      <c r="CW221" s="159"/>
      <c r="CX221" s="159"/>
      <c r="CY221" s="159"/>
      <c r="CZ221" s="159"/>
    </row>
    <row r="222" spans="2:104" s="161" customFormat="1" ht="11.25">
      <c r="B222" s="157"/>
      <c r="C222" s="157"/>
      <c r="D222" s="158"/>
      <c r="E222" s="158"/>
      <c r="F222" s="157"/>
      <c r="G222" s="157"/>
      <c r="H222" s="159"/>
      <c r="I222" s="157"/>
      <c r="J222" s="160"/>
      <c r="K222" s="160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  <c r="AT222" s="159"/>
      <c r="AU222" s="159"/>
      <c r="AV222" s="159"/>
      <c r="AW222" s="159"/>
      <c r="AX222" s="159"/>
      <c r="AY222" s="159"/>
      <c r="AZ222" s="159"/>
      <c r="BA222" s="159"/>
      <c r="BB222" s="159"/>
      <c r="BC222" s="159"/>
      <c r="BD222" s="159"/>
      <c r="BE222" s="159"/>
      <c r="BF222" s="159"/>
      <c r="BG222" s="159"/>
      <c r="BH222" s="159"/>
      <c r="BI222" s="159"/>
      <c r="BJ222" s="159"/>
      <c r="BK222" s="159"/>
      <c r="BL222" s="159"/>
      <c r="BM222" s="159"/>
      <c r="BN222" s="159"/>
      <c r="BO222" s="159"/>
      <c r="BP222" s="159"/>
      <c r="BQ222" s="159"/>
      <c r="BR222" s="159"/>
      <c r="BS222" s="159"/>
      <c r="BT222" s="159"/>
      <c r="BU222" s="159"/>
      <c r="BV222" s="159"/>
      <c r="BW222" s="159"/>
      <c r="BX222" s="159"/>
      <c r="BY222" s="159"/>
      <c r="BZ222" s="159"/>
      <c r="CA222" s="159"/>
      <c r="CB222" s="159"/>
      <c r="CC222" s="159"/>
      <c r="CD222" s="159"/>
      <c r="CE222" s="159"/>
      <c r="CF222" s="159"/>
      <c r="CG222" s="159"/>
      <c r="CH222" s="159"/>
      <c r="CI222" s="159"/>
      <c r="CJ222" s="159"/>
      <c r="CK222" s="159"/>
      <c r="CL222" s="159"/>
      <c r="CM222" s="159"/>
      <c r="CN222" s="159"/>
      <c r="CO222" s="159"/>
      <c r="CP222" s="159"/>
      <c r="CQ222" s="159"/>
      <c r="CR222" s="159"/>
      <c r="CS222" s="159"/>
      <c r="CT222" s="159"/>
      <c r="CU222" s="159"/>
      <c r="CV222" s="159"/>
      <c r="CW222" s="159"/>
      <c r="CX222" s="159"/>
      <c r="CY222" s="159"/>
      <c r="CZ222" s="159"/>
    </row>
    <row r="223" spans="2:104" s="161" customFormat="1" ht="11.25">
      <c r="B223" s="157"/>
      <c r="C223" s="157"/>
      <c r="D223" s="158"/>
      <c r="E223" s="158"/>
      <c r="F223" s="157"/>
      <c r="G223" s="157"/>
      <c r="H223" s="159"/>
      <c r="I223" s="157"/>
      <c r="J223" s="160"/>
      <c r="K223" s="160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  <c r="AU223" s="159"/>
      <c r="AV223" s="159"/>
      <c r="AW223" s="159"/>
      <c r="AX223" s="159"/>
      <c r="AY223" s="159"/>
      <c r="AZ223" s="159"/>
      <c r="BA223" s="159"/>
      <c r="BB223" s="159"/>
      <c r="BC223" s="159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  <c r="BZ223" s="159"/>
      <c r="CA223" s="159"/>
      <c r="CB223" s="159"/>
      <c r="CC223" s="159"/>
      <c r="CD223" s="159"/>
      <c r="CE223" s="159"/>
      <c r="CF223" s="159"/>
      <c r="CG223" s="159"/>
      <c r="CH223" s="159"/>
      <c r="CI223" s="159"/>
      <c r="CJ223" s="159"/>
      <c r="CK223" s="159"/>
      <c r="CL223" s="159"/>
      <c r="CM223" s="159"/>
      <c r="CN223" s="159"/>
      <c r="CO223" s="159"/>
      <c r="CP223" s="159"/>
      <c r="CQ223" s="159"/>
      <c r="CR223" s="159"/>
      <c r="CS223" s="159"/>
      <c r="CT223" s="159"/>
      <c r="CU223" s="159"/>
      <c r="CV223" s="159"/>
      <c r="CW223" s="159"/>
      <c r="CX223" s="159"/>
      <c r="CY223" s="159"/>
      <c r="CZ223" s="159"/>
    </row>
    <row r="224" spans="2:104" s="161" customFormat="1" ht="11.25">
      <c r="B224" s="157"/>
      <c r="C224" s="157"/>
      <c r="D224" s="158"/>
      <c r="E224" s="158"/>
      <c r="F224" s="157"/>
      <c r="G224" s="157"/>
      <c r="H224" s="159"/>
      <c r="I224" s="157"/>
      <c r="J224" s="160"/>
      <c r="K224" s="160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  <c r="AU224" s="159"/>
      <c r="AV224" s="159"/>
      <c r="AW224" s="159"/>
      <c r="AX224" s="159"/>
      <c r="AY224" s="159"/>
      <c r="AZ224" s="159"/>
      <c r="BA224" s="159"/>
      <c r="BB224" s="159"/>
      <c r="BC224" s="159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9"/>
      <c r="BW224" s="159"/>
      <c r="BX224" s="159"/>
      <c r="BY224" s="159"/>
      <c r="BZ224" s="159"/>
      <c r="CA224" s="159"/>
      <c r="CB224" s="159"/>
      <c r="CC224" s="159"/>
      <c r="CD224" s="159"/>
      <c r="CE224" s="159"/>
      <c r="CF224" s="159"/>
      <c r="CG224" s="159"/>
      <c r="CH224" s="159"/>
      <c r="CI224" s="159"/>
      <c r="CJ224" s="159"/>
      <c r="CK224" s="159"/>
      <c r="CL224" s="159"/>
      <c r="CM224" s="159"/>
      <c r="CN224" s="159"/>
      <c r="CO224" s="159"/>
      <c r="CP224" s="159"/>
      <c r="CQ224" s="159"/>
      <c r="CR224" s="159"/>
      <c r="CS224" s="159"/>
      <c r="CT224" s="159"/>
      <c r="CU224" s="159"/>
      <c r="CV224" s="159"/>
      <c r="CW224" s="159"/>
      <c r="CX224" s="159"/>
      <c r="CY224" s="159"/>
      <c r="CZ224" s="159"/>
    </row>
    <row r="225" spans="2:104" s="161" customFormat="1" ht="11.25">
      <c r="B225" s="157"/>
      <c r="C225" s="157"/>
      <c r="D225" s="158"/>
      <c r="E225" s="158"/>
      <c r="F225" s="157"/>
      <c r="G225" s="157"/>
      <c r="H225" s="159"/>
      <c r="I225" s="157"/>
      <c r="J225" s="160"/>
      <c r="K225" s="160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  <c r="BZ225" s="159"/>
      <c r="CA225" s="159"/>
      <c r="CB225" s="159"/>
      <c r="CC225" s="159"/>
      <c r="CD225" s="159"/>
      <c r="CE225" s="159"/>
      <c r="CF225" s="159"/>
      <c r="CG225" s="159"/>
      <c r="CH225" s="159"/>
      <c r="CI225" s="159"/>
      <c r="CJ225" s="159"/>
      <c r="CK225" s="159"/>
      <c r="CL225" s="159"/>
      <c r="CM225" s="159"/>
      <c r="CN225" s="159"/>
      <c r="CO225" s="159"/>
      <c r="CP225" s="159"/>
      <c r="CQ225" s="159"/>
      <c r="CR225" s="159"/>
      <c r="CS225" s="159"/>
      <c r="CT225" s="159"/>
      <c r="CU225" s="159"/>
      <c r="CV225" s="159"/>
      <c r="CW225" s="159"/>
      <c r="CX225" s="159"/>
      <c r="CY225" s="159"/>
      <c r="CZ225" s="159"/>
    </row>
    <row r="226" spans="2:104" s="161" customFormat="1" ht="11.25">
      <c r="B226" s="157"/>
      <c r="C226" s="157"/>
      <c r="D226" s="158"/>
      <c r="E226" s="158"/>
      <c r="F226" s="157"/>
      <c r="G226" s="157"/>
      <c r="H226" s="159"/>
      <c r="I226" s="157"/>
      <c r="J226" s="160"/>
      <c r="K226" s="160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  <c r="AU226" s="159"/>
      <c r="AV226" s="159"/>
      <c r="AW226" s="159"/>
      <c r="AX226" s="159"/>
      <c r="AY226" s="159"/>
      <c r="AZ226" s="159"/>
      <c r="BA226" s="159"/>
      <c r="BB226" s="159"/>
      <c r="BC226" s="159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  <c r="BZ226" s="159"/>
      <c r="CA226" s="159"/>
      <c r="CB226" s="159"/>
      <c r="CC226" s="159"/>
      <c r="CD226" s="159"/>
      <c r="CE226" s="159"/>
      <c r="CF226" s="159"/>
      <c r="CG226" s="159"/>
      <c r="CH226" s="159"/>
      <c r="CI226" s="159"/>
      <c r="CJ226" s="159"/>
      <c r="CK226" s="159"/>
      <c r="CL226" s="159"/>
      <c r="CM226" s="159"/>
      <c r="CN226" s="159"/>
      <c r="CO226" s="159"/>
      <c r="CP226" s="159"/>
      <c r="CQ226" s="159"/>
      <c r="CR226" s="159"/>
      <c r="CS226" s="159"/>
      <c r="CT226" s="159"/>
      <c r="CU226" s="159"/>
      <c r="CV226" s="159"/>
      <c r="CW226" s="159"/>
      <c r="CX226" s="159"/>
      <c r="CY226" s="159"/>
      <c r="CZ226" s="159"/>
    </row>
    <row r="227" spans="2:104" s="161" customFormat="1" ht="11.25">
      <c r="B227" s="157"/>
      <c r="C227" s="157"/>
      <c r="D227" s="158"/>
      <c r="E227" s="158"/>
      <c r="F227" s="157"/>
      <c r="G227" s="157"/>
      <c r="H227" s="159"/>
      <c r="I227" s="157"/>
      <c r="J227" s="160"/>
      <c r="K227" s="160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59"/>
      <c r="AZ227" s="159"/>
      <c r="BA227" s="159"/>
      <c r="BB227" s="159"/>
      <c r="BC227" s="159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  <c r="BZ227" s="159"/>
      <c r="CA227" s="159"/>
      <c r="CB227" s="159"/>
      <c r="CC227" s="159"/>
      <c r="CD227" s="159"/>
      <c r="CE227" s="159"/>
      <c r="CF227" s="159"/>
      <c r="CG227" s="159"/>
      <c r="CH227" s="159"/>
      <c r="CI227" s="159"/>
      <c r="CJ227" s="159"/>
      <c r="CK227" s="159"/>
      <c r="CL227" s="159"/>
      <c r="CM227" s="159"/>
      <c r="CN227" s="159"/>
      <c r="CO227" s="159"/>
      <c r="CP227" s="159"/>
      <c r="CQ227" s="159"/>
      <c r="CR227" s="159"/>
      <c r="CS227" s="159"/>
      <c r="CT227" s="159"/>
      <c r="CU227" s="159"/>
      <c r="CV227" s="159"/>
      <c r="CW227" s="159"/>
      <c r="CX227" s="159"/>
      <c r="CY227" s="159"/>
      <c r="CZ227" s="159"/>
    </row>
    <row r="228" spans="2:104" s="161" customFormat="1" ht="11.25">
      <c r="B228" s="157"/>
      <c r="C228" s="157"/>
      <c r="D228" s="158"/>
      <c r="E228" s="158"/>
      <c r="F228" s="157"/>
      <c r="G228" s="157"/>
      <c r="H228" s="159"/>
      <c r="I228" s="157"/>
      <c r="J228" s="160"/>
      <c r="K228" s="160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59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  <c r="BZ228" s="159"/>
      <c r="CA228" s="159"/>
      <c r="CB228" s="159"/>
      <c r="CC228" s="159"/>
      <c r="CD228" s="159"/>
      <c r="CE228" s="159"/>
      <c r="CF228" s="159"/>
      <c r="CG228" s="159"/>
      <c r="CH228" s="159"/>
      <c r="CI228" s="159"/>
      <c r="CJ228" s="159"/>
      <c r="CK228" s="159"/>
      <c r="CL228" s="159"/>
      <c r="CM228" s="159"/>
      <c r="CN228" s="159"/>
      <c r="CO228" s="159"/>
      <c r="CP228" s="159"/>
      <c r="CQ228" s="159"/>
      <c r="CR228" s="159"/>
      <c r="CS228" s="159"/>
      <c r="CT228" s="159"/>
      <c r="CU228" s="159"/>
      <c r="CV228" s="159"/>
      <c r="CW228" s="159"/>
      <c r="CX228" s="159"/>
      <c r="CY228" s="159"/>
      <c r="CZ228" s="159"/>
    </row>
    <row r="229" spans="2:104" s="161" customFormat="1" ht="11.25">
      <c r="B229" s="157"/>
      <c r="C229" s="157"/>
      <c r="D229" s="158"/>
      <c r="E229" s="158"/>
      <c r="F229" s="157"/>
      <c r="G229" s="157"/>
      <c r="H229" s="159"/>
      <c r="I229" s="157"/>
      <c r="J229" s="160"/>
      <c r="K229" s="160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  <c r="AU229" s="159"/>
      <c r="AV229" s="159"/>
      <c r="AW229" s="159"/>
      <c r="AX229" s="159"/>
      <c r="AY229" s="159"/>
      <c r="AZ229" s="159"/>
      <c r="BA229" s="159"/>
      <c r="BB229" s="159"/>
      <c r="BC229" s="159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  <c r="BZ229" s="159"/>
      <c r="CA229" s="159"/>
      <c r="CB229" s="159"/>
      <c r="CC229" s="159"/>
      <c r="CD229" s="159"/>
      <c r="CE229" s="159"/>
      <c r="CF229" s="159"/>
      <c r="CG229" s="159"/>
      <c r="CH229" s="159"/>
      <c r="CI229" s="159"/>
      <c r="CJ229" s="159"/>
      <c r="CK229" s="159"/>
      <c r="CL229" s="159"/>
      <c r="CM229" s="159"/>
      <c r="CN229" s="159"/>
      <c r="CO229" s="159"/>
      <c r="CP229" s="159"/>
      <c r="CQ229" s="159"/>
      <c r="CR229" s="159"/>
      <c r="CS229" s="159"/>
      <c r="CT229" s="159"/>
      <c r="CU229" s="159"/>
      <c r="CV229" s="159"/>
      <c r="CW229" s="159"/>
      <c r="CX229" s="159"/>
      <c r="CY229" s="159"/>
      <c r="CZ229" s="159"/>
    </row>
    <row r="230" spans="2:104" s="161" customFormat="1" ht="11.25">
      <c r="B230" s="157"/>
      <c r="C230" s="157"/>
      <c r="D230" s="158"/>
      <c r="E230" s="158"/>
      <c r="F230" s="157"/>
      <c r="G230" s="157"/>
      <c r="H230" s="159"/>
      <c r="I230" s="157"/>
      <c r="J230" s="160"/>
      <c r="K230" s="160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  <c r="AU230" s="159"/>
      <c r="AV230" s="159"/>
      <c r="AW230" s="159"/>
      <c r="AX230" s="159"/>
      <c r="AY230" s="159"/>
      <c r="AZ230" s="159"/>
      <c r="BA230" s="159"/>
      <c r="BB230" s="159"/>
      <c r="BC230" s="159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  <c r="BZ230" s="159"/>
      <c r="CA230" s="159"/>
      <c r="CB230" s="159"/>
      <c r="CC230" s="159"/>
      <c r="CD230" s="159"/>
      <c r="CE230" s="159"/>
      <c r="CF230" s="159"/>
      <c r="CG230" s="159"/>
      <c r="CH230" s="159"/>
      <c r="CI230" s="159"/>
      <c r="CJ230" s="159"/>
      <c r="CK230" s="159"/>
      <c r="CL230" s="159"/>
      <c r="CM230" s="159"/>
      <c r="CN230" s="159"/>
      <c r="CO230" s="159"/>
      <c r="CP230" s="159"/>
      <c r="CQ230" s="159"/>
      <c r="CR230" s="159"/>
      <c r="CS230" s="159"/>
      <c r="CT230" s="159"/>
      <c r="CU230" s="159"/>
      <c r="CV230" s="159"/>
      <c r="CW230" s="159"/>
      <c r="CX230" s="159"/>
      <c r="CY230" s="159"/>
      <c r="CZ230" s="159"/>
    </row>
    <row r="231" spans="2:104" s="161" customFormat="1" ht="11.25">
      <c r="B231" s="157"/>
      <c r="C231" s="157"/>
      <c r="D231" s="158"/>
      <c r="E231" s="158"/>
      <c r="F231" s="157"/>
      <c r="G231" s="157"/>
      <c r="H231" s="159"/>
      <c r="I231" s="157"/>
      <c r="J231" s="160"/>
      <c r="K231" s="160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9"/>
      <c r="AZ231" s="159"/>
      <c r="BA231" s="159"/>
      <c r="BB231" s="159"/>
      <c r="BC231" s="159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  <c r="BZ231" s="159"/>
      <c r="CA231" s="159"/>
      <c r="CB231" s="159"/>
      <c r="CC231" s="159"/>
      <c r="CD231" s="159"/>
      <c r="CE231" s="159"/>
      <c r="CF231" s="159"/>
      <c r="CG231" s="159"/>
      <c r="CH231" s="159"/>
      <c r="CI231" s="159"/>
      <c r="CJ231" s="159"/>
      <c r="CK231" s="159"/>
      <c r="CL231" s="159"/>
      <c r="CM231" s="159"/>
      <c r="CN231" s="159"/>
      <c r="CO231" s="159"/>
      <c r="CP231" s="159"/>
      <c r="CQ231" s="159"/>
      <c r="CR231" s="159"/>
      <c r="CS231" s="159"/>
      <c r="CT231" s="159"/>
      <c r="CU231" s="159"/>
      <c r="CV231" s="159"/>
      <c r="CW231" s="159"/>
      <c r="CX231" s="159"/>
      <c r="CY231" s="159"/>
      <c r="CZ231" s="159"/>
    </row>
    <row r="232" spans="2:104" s="161" customFormat="1" ht="11.25">
      <c r="B232" s="157"/>
      <c r="C232" s="157"/>
      <c r="D232" s="158"/>
      <c r="E232" s="158"/>
      <c r="F232" s="157"/>
      <c r="G232" s="157"/>
      <c r="H232" s="159"/>
      <c r="I232" s="157"/>
      <c r="J232" s="160"/>
      <c r="K232" s="160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9"/>
      <c r="AZ232" s="159"/>
      <c r="BA232" s="159"/>
      <c r="BB232" s="159"/>
      <c r="BC232" s="159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  <c r="BZ232" s="159"/>
      <c r="CA232" s="159"/>
      <c r="CB232" s="159"/>
      <c r="CC232" s="159"/>
      <c r="CD232" s="159"/>
      <c r="CE232" s="159"/>
      <c r="CF232" s="159"/>
      <c r="CG232" s="159"/>
      <c r="CH232" s="159"/>
      <c r="CI232" s="159"/>
      <c r="CJ232" s="159"/>
      <c r="CK232" s="159"/>
      <c r="CL232" s="159"/>
      <c r="CM232" s="159"/>
      <c r="CN232" s="159"/>
      <c r="CO232" s="159"/>
      <c r="CP232" s="159"/>
      <c r="CQ232" s="159"/>
      <c r="CR232" s="159"/>
      <c r="CS232" s="159"/>
      <c r="CT232" s="159"/>
      <c r="CU232" s="159"/>
      <c r="CV232" s="159"/>
      <c r="CW232" s="159"/>
      <c r="CX232" s="159"/>
      <c r="CY232" s="159"/>
      <c r="CZ232" s="159"/>
    </row>
    <row r="233" spans="2:104" s="161" customFormat="1" ht="11.25">
      <c r="B233" s="157"/>
      <c r="C233" s="157"/>
      <c r="D233" s="158"/>
      <c r="E233" s="158"/>
      <c r="F233" s="157"/>
      <c r="G233" s="157"/>
      <c r="H233" s="159"/>
      <c r="I233" s="157"/>
      <c r="J233" s="160"/>
      <c r="K233" s="160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  <c r="AU233" s="159"/>
      <c r="AV233" s="159"/>
      <c r="AW233" s="159"/>
      <c r="AX233" s="159"/>
      <c r="AY233" s="159"/>
      <c r="AZ233" s="159"/>
      <c r="BA233" s="159"/>
      <c r="BB233" s="159"/>
      <c r="BC233" s="159"/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  <c r="BV233" s="159"/>
      <c r="BW233" s="159"/>
      <c r="BX233" s="159"/>
      <c r="BY233" s="159"/>
      <c r="BZ233" s="159"/>
      <c r="CA233" s="159"/>
      <c r="CB233" s="159"/>
      <c r="CC233" s="159"/>
      <c r="CD233" s="159"/>
      <c r="CE233" s="159"/>
      <c r="CF233" s="159"/>
      <c r="CG233" s="159"/>
      <c r="CH233" s="159"/>
      <c r="CI233" s="159"/>
      <c r="CJ233" s="159"/>
      <c r="CK233" s="159"/>
      <c r="CL233" s="159"/>
      <c r="CM233" s="159"/>
      <c r="CN233" s="159"/>
      <c r="CO233" s="159"/>
      <c r="CP233" s="159"/>
      <c r="CQ233" s="159"/>
      <c r="CR233" s="159"/>
      <c r="CS233" s="159"/>
      <c r="CT233" s="159"/>
      <c r="CU233" s="159"/>
      <c r="CV233" s="159"/>
      <c r="CW233" s="159"/>
      <c r="CX233" s="159"/>
      <c r="CY233" s="159"/>
      <c r="CZ233" s="159"/>
    </row>
    <row r="234" spans="2:104" s="161" customFormat="1" ht="11.25">
      <c r="B234" s="157"/>
      <c r="C234" s="157"/>
      <c r="D234" s="158"/>
      <c r="E234" s="158"/>
      <c r="F234" s="157"/>
      <c r="G234" s="157"/>
      <c r="H234" s="159"/>
      <c r="I234" s="157"/>
      <c r="J234" s="160"/>
      <c r="K234" s="160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159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  <c r="BZ234" s="159"/>
      <c r="CA234" s="159"/>
      <c r="CB234" s="159"/>
      <c r="CC234" s="159"/>
      <c r="CD234" s="159"/>
      <c r="CE234" s="159"/>
      <c r="CF234" s="159"/>
      <c r="CG234" s="159"/>
      <c r="CH234" s="159"/>
      <c r="CI234" s="159"/>
      <c r="CJ234" s="159"/>
      <c r="CK234" s="159"/>
      <c r="CL234" s="159"/>
      <c r="CM234" s="159"/>
      <c r="CN234" s="159"/>
      <c r="CO234" s="159"/>
      <c r="CP234" s="159"/>
      <c r="CQ234" s="159"/>
      <c r="CR234" s="159"/>
      <c r="CS234" s="159"/>
      <c r="CT234" s="159"/>
      <c r="CU234" s="159"/>
      <c r="CV234" s="159"/>
      <c r="CW234" s="159"/>
      <c r="CX234" s="159"/>
      <c r="CY234" s="159"/>
      <c r="CZ234" s="159"/>
    </row>
    <row r="235" spans="2:104" s="161" customFormat="1" ht="11.25">
      <c r="B235" s="157"/>
      <c r="C235" s="157"/>
      <c r="D235" s="158"/>
      <c r="E235" s="158"/>
      <c r="F235" s="157"/>
      <c r="G235" s="157"/>
      <c r="H235" s="159"/>
      <c r="I235" s="157"/>
      <c r="J235" s="160"/>
      <c r="K235" s="160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  <c r="AT235" s="159"/>
      <c r="AU235" s="159"/>
      <c r="AV235" s="159"/>
      <c r="AW235" s="159"/>
      <c r="AX235" s="159"/>
      <c r="AY235" s="159"/>
      <c r="AZ235" s="159"/>
      <c r="BA235" s="159"/>
      <c r="BB235" s="159"/>
      <c r="BC235" s="159"/>
      <c r="BD235" s="159"/>
      <c r="BE235" s="159"/>
      <c r="BF235" s="159"/>
      <c r="BG235" s="159"/>
      <c r="BH235" s="159"/>
      <c r="BI235" s="159"/>
      <c r="BJ235" s="159"/>
      <c r="BK235" s="159"/>
      <c r="BL235" s="159"/>
      <c r="BM235" s="159"/>
      <c r="BN235" s="159"/>
      <c r="BO235" s="159"/>
      <c r="BP235" s="159"/>
      <c r="BQ235" s="159"/>
      <c r="BR235" s="159"/>
      <c r="BS235" s="159"/>
      <c r="BT235" s="159"/>
      <c r="BU235" s="159"/>
      <c r="BV235" s="159"/>
      <c r="BW235" s="159"/>
      <c r="BX235" s="159"/>
      <c r="BY235" s="159"/>
      <c r="BZ235" s="159"/>
      <c r="CA235" s="159"/>
      <c r="CB235" s="159"/>
      <c r="CC235" s="159"/>
      <c r="CD235" s="159"/>
      <c r="CE235" s="159"/>
      <c r="CF235" s="159"/>
      <c r="CG235" s="159"/>
      <c r="CH235" s="159"/>
      <c r="CI235" s="159"/>
      <c r="CJ235" s="159"/>
      <c r="CK235" s="159"/>
      <c r="CL235" s="159"/>
      <c r="CM235" s="159"/>
      <c r="CN235" s="159"/>
      <c r="CO235" s="159"/>
      <c r="CP235" s="159"/>
      <c r="CQ235" s="159"/>
      <c r="CR235" s="159"/>
      <c r="CS235" s="159"/>
      <c r="CT235" s="159"/>
      <c r="CU235" s="159"/>
      <c r="CV235" s="159"/>
      <c r="CW235" s="159"/>
      <c r="CX235" s="159"/>
      <c r="CY235" s="159"/>
      <c r="CZ235" s="159"/>
    </row>
    <row r="236" spans="2:104" s="161" customFormat="1" ht="11.25">
      <c r="B236" s="157"/>
      <c r="C236" s="157"/>
      <c r="D236" s="158"/>
      <c r="E236" s="158"/>
      <c r="F236" s="157"/>
      <c r="G236" s="157"/>
      <c r="H236" s="159"/>
      <c r="I236" s="157"/>
      <c r="J236" s="160"/>
      <c r="K236" s="160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  <c r="AU236" s="159"/>
      <c r="AV236" s="159"/>
      <c r="AW236" s="159"/>
      <c r="AX236" s="159"/>
      <c r="AY236" s="159"/>
      <c r="AZ236" s="159"/>
      <c r="BA236" s="159"/>
      <c r="BB236" s="159"/>
      <c r="BC236" s="159"/>
      <c r="BD236" s="159"/>
      <c r="BE236" s="159"/>
      <c r="BF236" s="159"/>
      <c r="BG236" s="159"/>
      <c r="BH236" s="159"/>
      <c r="BI236" s="159"/>
      <c r="BJ236" s="159"/>
      <c r="BK236" s="159"/>
      <c r="BL236" s="159"/>
      <c r="BM236" s="159"/>
      <c r="BN236" s="159"/>
      <c r="BO236" s="159"/>
      <c r="BP236" s="159"/>
      <c r="BQ236" s="159"/>
      <c r="BR236" s="159"/>
      <c r="BS236" s="159"/>
      <c r="BT236" s="159"/>
      <c r="BU236" s="159"/>
      <c r="BV236" s="159"/>
      <c r="BW236" s="159"/>
      <c r="BX236" s="159"/>
      <c r="BY236" s="159"/>
      <c r="BZ236" s="159"/>
      <c r="CA236" s="159"/>
      <c r="CB236" s="159"/>
      <c r="CC236" s="159"/>
      <c r="CD236" s="159"/>
      <c r="CE236" s="159"/>
      <c r="CF236" s="159"/>
      <c r="CG236" s="159"/>
      <c r="CH236" s="159"/>
      <c r="CI236" s="159"/>
      <c r="CJ236" s="159"/>
      <c r="CK236" s="159"/>
      <c r="CL236" s="159"/>
      <c r="CM236" s="159"/>
      <c r="CN236" s="159"/>
      <c r="CO236" s="159"/>
      <c r="CP236" s="159"/>
      <c r="CQ236" s="159"/>
      <c r="CR236" s="159"/>
      <c r="CS236" s="159"/>
      <c r="CT236" s="159"/>
      <c r="CU236" s="159"/>
      <c r="CV236" s="159"/>
      <c r="CW236" s="159"/>
      <c r="CX236" s="159"/>
      <c r="CY236" s="159"/>
      <c r="CZ236" s="159"/>
    </row>
    <row r="237" spans="2:104" s="161" customFormat="1" ht="11.25">
      <c r="B237" s="157"/>
      <c r="C237" s="157"/>
      <c r="D237" s="158"/>
      <c r="E237" s="158"/>
      <c r="F237" s="157"/>
      <c r="G237" s="157"/>
      <c r="H237" s="159"/>
      <c r="I237" s="157"/>
      <c r="J237" s="160"/>
      <c r="K237" s="160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  <c r="AU237" s="159"/>
      <c r="AV237" s="159"/>
      <c r="AW237" s="159"/>
      <c r="AX237" s="159"/>
      <c r="AY237" s="159"/>
      <c r="AZ237" s="159"/>
      <c r="BA237" s="159"/>
      <c r="BB237" s="159"/>
      <c r="BC237" s="159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  <c r="BZ237" s="159"/>
      <c r="CA237" s="159"/>
      <c r="CB237" s="159"/>
      <c r="CC237" s="159"/>
      <c r="CD237" s="159"/>
      <c r="CE237" s="159"/>
      <c r="CF237" s="159"/>
      <c r="CG237" s="159"/>
      <c r="CH237" s="159"/>
      <c r="CI237" s="159"/>
      <c r="CJ237" s="159"/>
      <c r="CK237" s="159"/>
      <c r="CL237" s="159"/>
      <c r="CM237" s="159"/>
      <c r="CN237" s="159"/>
      <c r="CO237" s="159"/>
      <c r="CP237" s="159"/>
      <c r="CQ237" s="159"/>
      <c r="CR237" s="159"/>
      <c r="CS237" s="159"/>
      <c r="CT237" s="159"/>
      <c r="CU237" s="159"/>
      <c r="CV237" s="159"/>
      <c r="CW237" s="159"/>
      <c r="CX237" s="159"/>
      <c r="CY237" s="159"/>
      <c r="CZ237" s="159"/>
    </row>
    <row r="238" spans="2:104" s="161" customFormat="1" ht="11.25">
      <c r="B238" s="157"/>
      <c r="C238" s="157"/>
      <c r="D238" s="158"/>
      <c r="E238" s="158"/>
      <c r="F238" s="157"/>
      <c r="G238" s="157"/>
      <c r="H238" s="159"/>
      <c r="I238" s="157"/>
      <c r="J238" s="160"/>
      <c r="K238" s="160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  <c r="AU238" s="159"/>
      <c r="AV238" s="159"/>
      <c r="AW238" s="159"/>
      <c r="AX238" s="159"/>
      <c r="AY238" s="159"/>
      <c r="AZ238" s="159"/>
      <c r="BA238" s="159"/>
      <c r="BB238" s="159"/>
      <c r="BC238" s="159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  <c r="BV238" s="159"/>
      <c r="BW238" s="159"/>
      <c r="BX238" s="159"/>
      <c r="BY238" s="159"/>
      <c r="BZ238" s="159"/>
      <c r="CA238" s="159"/>
      <c r="CB238" s="159"/>
      <c r="CC238" s="159"/>
      <c r="CD238" s="159"/>
      <c r="CE238" s="159"/>
      <c r="CF238" s="159"/>
      <c r="CG238" s="159"/>
      <c r="CH238" s="159"/>
      <c r="CI238" s="159"/>
      <c r="CJ238" s="159"/>
      <c r="CK238" s="159"/>
      <c r="CL238" s="159"/>
      <c r="CM238" s="159"/>
      <c r="CN238" s="159"/>
      <c r="CO238" s="159"/>
      <c r="CP238" s="159"/>
      <c r="CQ238" s="159"/>
      <c r="CR238" s="159"/>
      <c r="CS238" s="159"/>
      <c r="CT238" s="159"/>
      <c r="CU238" s="159"/>
      <c r="CV238" s="159"/>
      <c r="CW238" s="159"/>
      <c r="CX238" s="159"/>
      <c r="CY238" s="159"/>
      <c r="CZ238" s="159"/>
    </row>
    <row r="239" spans="2:104" s="161" customFormat="1" ht="11.25">
      <c r="B239" s="157"/>
      <c r="C239" s="157"/>
      <c r="D239" s="158"/>
      <c r="E239" s="158"/>
      <c r="F239" s="157"/>
      <c r="G239" s="157"/>
      <c r="H239" s="159"/>
      <c r="I239" s="157"/>
      <c r="J239" s="160"/>
      <c r="K239" s="160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  <c r="AU239" s="159"/>
      <c r="AV239" s="159"/>
      <c r="AW239" s="159"/>
      <c r="AX239" s="159"/>
      <c r="AY239" s="159"/>
      <c r="AZ239" s="159"/>
      <c r="BA239" s="159"/>
      <c r="BB239" s="159"/>
      <c r="BC239" s="159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  <c r="BZ239" s="159"/>
      <c r="CA239" s="159"/>
      <c r="CB239" s="159"/>
      <c r="CC239" s="159"/>
      <c r="CD239" s="159"/>
      <c r="CE239" s="159"/>
      <c r="CF239" s="159"/>
      <c r="CG239" s="159"/>
      <c r="CH239" s="159"/>
      <c r="CI239" s="159"/>
      <c r="CJ239" s="159"/>
      <c r="CK239" s="159"/>
      <c r="CL239" s="159"/>
      <c r="CM239" s="159"/>
      <c r="CN239" s="159"/>
      <c r="CO239" s="159"/>
      <c r="CP239" s="159"/>
      <c r="CQ239" s="159"/>
      <c r="CR239" s="159"/>
      <c r="CS239" s="159"/>
      <c r="CT239" s="159"/>
      <c r="CU239" s="159"/>
      <c r="CV239" s="159"/>
      <c r="CW239" s="159"/>
      <c r="CX239" s="159"/>
      <c r="CY239" s="159"/>
      <c r="CZ239" s="159"/>
    </row>
    <row r="240" spans="2:104" s="161" customFormat="1" ht="11.25">
      <c r="B240" s="157"/>
      <c r="C240" s="157"/>
      <c r="D240" s="158"/>
      <c r="E240" s="158"/>
      <c r="F240" s="157"/>
      <c r="G240" s="157"/>
      <c r="H240" s="159"/>
      <c r="I240" s="157"/>
      <c r="J240" s="160"/>
      <c r="K240" s="160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  <c r="AU240" s="159"/>
      <c r="AV240" s="159"/>
      <c r="AW240" s="159"/>
      <c r="AX240" s="159"/>
      <c r="AY240" s="159"/>
      <c r="AZ240" s="159"/>
      <c r="BA240" s="159"/>
      <c r="BB240" s="159"/>
      <c r="BC240" s="159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  <c r="BZ240" s="159"/>
      <c r="CA240" s="159"/>
      <c r="CB240" s="159"/>
      <c r="CC240" s="159"/>
      <c r="CD240" s="159"/>
      <c r="CE240" s="159"/>
      <c r="CF240" s="159"/>
      <c r="CG240" s="159"/>
      <c r="CH240" s="159"/>
      <c r="CI240" s="159"/>
      <c r="CJ240" s="159"/>
      <c r="CK240" s="159"/>
      <c r="CL240" s="159"/>
      <c r="CM240" s="159"/>
      <c r="CN240" s="159"/>
      <c r="CO240" s="159"/>
      <c r="CP240" s="159"/>
      <c r="CQ240" s="159"/>
      <c r="CR240" s="159"/>
      <c r="CS240" s="159"/>
      <c r="CT240" s="159"/>
      <c r="CU240" s="159"/>
      <c r="CV240" s="159"/>
      <c r="CW240" s="159"/>
      <c r="CX240" s="159"/>
      <c r="CY240" s="159"/>
      <c r="CZ240" s="159"/>
    </row>
    <row r="241" spans="2:104" s="161" customFormat="1" ht="11.25">
      <c r="B241" s="157"/>
      <c r="C241" s="157"/>
      <c r="D241" s="158"/>
      <c r="E241" s="158"/>
      <c r="F241" s="157"/>
      <c r="G241" s="157"/>
      <c r="H241" s="159"/>
      <c r="I241" s="157"/>
      <c r="J241" s="160"/>
      <c r="K241" s="160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  <c r="AU241" s="159"/>
      <c r="AV241" s="159"/>
      <c r="AW241" s="159"/>
      <c r="AX241" s="159"/>
      <c r="AY241" s="159"/>
      <c r="AZ241" s="159"/>
      <c r="BA241" s="159"/>
      <c r="BB241" s="159"/>
      <c r="BC241" s="159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  <c r="BZ241" s="159"/>
      <c r="CA241" s="159"/>
      <c r="CB241" s="159"/>
      <c r="CC241" s="159"/>
      <c r="CD241" s="159"/>
      <c r="CE241" s="159"/>
      <c r="CF241" s="159"/>
      <c r="CG241" s="159"/>
      <c r="CH241" s="159"/>
      <c r="CI241" s="159"/>
      <c r="CJ241" s="159"/>
      <c r="CK241" s="159"/>
      <c r="CL241" s="159"/>
      <c r="CM241" s="159"/>
      <c r="CN241" s="159"/>
      <c r="CO241" s="159"/>
      <c r="CP241" s="159"/>
      <c r="CQ241" s="159"/>
      <c r="CR241" s="159"/>
      <c r="CS241" s="159"/>
      <c r="CT241" s="159"/>
      <c r="CU241" s="159"/>
      <c r="CV241" s="159"/>
      <c r="CW241" s="159"/>
      <c r="CX241" s="159"/>
      <c r="CY241" s="159"/>
      <c r="CZ241" s="159"/>
    </row>
    <row r="242" spans="2:104" s="161" customFormat="1" ht="11.25">
      <c r="B242" s="157"/>
      <c r="C242" s="157"/>
      <c r="D242" s="158"/>
      <c r="E242" s="158"/>
      <c r="F242" s="157"/>
      <c r="G242" s="157"/>
      <c r="H242" s="159"/>
      <c r="I242" s="157"/>
      <c r="J242" s="160"/>
      <c r="K242" s="160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9"/>
      <c r="AZ242" s="159"/>
      <c r="BA242" s="159"/>
      <c r="BB242" s="159"/>
      <c r="BC242" s="159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  <c r="BZ242" s="159"/>
      <c r="CA242" s="159"/>
      <c r="CB242" s="159"/>
      <c r="CC242" s="159"/>
      <c r="CD242" s="159"/>
      <c r="CE242" s="159"/>
      <c r="CF242" s="159"/>
      <c r="CG242" s="159"/>
      <c r="CH242" s="159"/>
      <c r="CI242" s="159"/>
      <c r="CJ242" s="159"/>
      <c r="CK242" s="159"/>
      <c r="CL242" s="159"/>
      <c r="CM242" s="159"/>
      <c r="CN242" s="159"/>
      <c r="CO242" s="159"/>
      <c r="CP242" s="159"/>
      <c r="CQ242" s="159"/>
      <c r="CR242" s="159"/>
      <c r="CS242" s="159"/>
      <c r="CT242" s="159"/>
      <c r="CU242" s="159"/>
      <c r="CV242" s="159"/>
      <c r="CW242" s="159"/>
      <c r="CX242" s="159"/>
      <c r="CY242" s="159"/>
      <c r="CZ242" s="159"/>
    </row>
    <row r="243" spans="2:104" s="161" customFormat="1" ht="11.25">
      <c r="B243" s="157"/>
      <c r="C243" s="157"/>
      <c r="D243" s="158"/>
      <c r="E243" s="158"/>
      <c r="F243" s="157"/>
      <c r="G243" s="157"/>
      <c r="H243" s="159"/>
      <c r="I243" s="157"/>
      <c r="J243" s="160"/>
      <c r="K243" s="160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  <c r="BZ243" s="159"/>
      <c r="CA243" s="159"/>
      <c r="CB243" s="159"/>
      <c r="CC243" s="159"/>
      <c r="CD243" s="159"/>
      <c r="CE243" s="159"/>
      <c r="CF243" s="159"/>
      <c r="CG243" s="159"/>
      <c r="CH243" s="159"/>
      <c r="CI243" s="159"/>
      <c r="CJ243" s="159"/>
      <c r="CK243" s="159"/>
      <c r="CL243" s="159"/>
      <c r="CM243" s="159"/>
      <c r="CN243" s="159"/>
      <c r="CO243" s="159"/>
      <c r="CP243" s="159"/>
      <c r="CQ243" s="159"/>
      <c r="CR243" s="159"/>
      <c r="CS243" s="159"/>
      <c r="CT243" s="159"/>
      <c r="CU243" s="159"/>
      <c r="CV243" s="159"/>
      <c r="CW243" s="159"/>
      <c r="CX243" s="159"/>
      <c r="CY243" s="159"/>
      <c r="CZ243" s="159"/>
    </row>
    <row r="244" spans="2:104" s="161" customFormat="1" ht="11.25">
      <c r="B244" s="157"/>
      <c r="C244" s="157"/>
      <c r="D244" s="158"/>
      <c r="E244" s="158"/>
      <c r="F244" s="157"/>
      <c r="G244" s="157"/>
      <c r="H244" s="159"/>
      <c r="I244" s="157"/>
      <c r="J244" s="160"/>
      <c r="K244" s="160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59"/>
      <c r="BQ244" s="159"/>
      <c r="BR244" s="159"/>
      <c r="BS244" s="159"/>
      <c r="BT244" s="159"/>
      <c r="BU244" s="159"/>
      <c r="BV244" s="159"/>
      <c r="BW244" s="159"/>
      <c r="BX244" s="159"/>
      <c r="BY244" s="159"/>
      <c r="BZ244" s="159"/>
      <c r="CA244" s="159"/>
      <c r="CB244" s="159"/>
      <c r="CC244" s="159"/>
      <c r="CD244" s="159"/>
      <c r="CE244" s="159"/>
      <c r="CF244" s="159"/>
      <c r="CG244" s="159"/>
      <c r="CH244" s="159"/>
      <c r="CI244" s="159"/>
      <c r="CJ244" s="159"/>
      <c r="CK244" s="159"/>
      <c r="CL244" s="159"/>
      <c r="CM244" s="159"/>
      <c r="CN244" s="159"/>
      <c r="CO244" s="159"/>
      <c r="CP244" s="159"/>
      <c r="CQ244" s="159"/>
      <c r="CR244" s="159"/>
      <c r="CS244" s="159"/>
      <c r="CT244" s="159"/>
      <c r="CU244" s="159"/>
      <c r="CV244" s="159"/>
      <c r="CW244" s="159"/>
      <c r="CX244" s="159"/>
      <c r="CY244" s="159"/>
      <c r="CZ244" s="159"/>
    </row>
    <row r="245" spans="2:104" s="161" customFormat="1" ht="11.25">
      <c r="B245" s="157"/>
      <c r="C245" s="157"/>
      <c r="D245" s="158"/>
      <c r="E245" s="158"/>
      <c r="F245" s="157"/>
      <c r="G245" s="157"/>
      <c r="H245" s="159"/>
      <c r="I245" s="157"/>
      <c r="J245" s="160"/>
      <c r="K245" s="160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  <c r="AU245" s="159"/>
      <c r="AV245" s="159"/>
      <c r="AW245" s="159"/>
      <c r="AX245" s="159"/>
      <c r="AY245" s="159"/>
      <c r="AZ245" s="159"/>
      <c r="BA245" s="159"/>
      <c r="BB245" s="159"/>
      <c r="BC245" s="159"/>
      <c r="BD245" s="159"/>
      <c r="BE245" s="159"/>
      <c r="BF245" s="159"/>
      <c r="BG245" s="159"/>
      <c r="BH245" s="159"/>
      <c r="BI245" s="159"/>
      <c r="BJ245" s="159"/>
      <c r="BK245" s="159"/>
      <c r="BL245" s="159"/>
      <c r="BM245" s="159"/>
      <c r="BN245" s="159"/>
      <c r="BO245" s="159"/>
      <c r="BP245" s="159"/>
      <c r="BQ245" s="159"/>
      <c r="BR245" s="159"/>
      <c r="BS245" s="159"/>
      <c r="BT245" s="159"/>
      <c r="BU245" s="159"/>
      <c r="BV245" s="159"/>
      <c r="BW245" s="159"/>
      <c r="BX245" s="159"/>
      <c r="BY245" s="159"/>
      <c r="BZ245" s="159"/>
      <c r="CA245" s="159"/>
      <c r="CB245" s="159"/>
      <c r="CC245" s="159"/>
      <c r="CD245" s="159"/>
      <c r="CE245" s="159"/>
      <c r="CF245" s="159"/>
      <c r="CG245" s="159"/>
      <c r="CH245" s="159"/>
      <c r="CI245" s="159"/>
      <c r="CJ245" s="159"/>
      <c r="CK245" s="159"/>
      <c r="CL245" s="159"/>
      <c r="CM245" s="159"/>
      <c r="CN245" s="159"/>
      <c r="CO245" s="159"/>
      <c r="CP245" s="159"/>
      <c r="CQ245" s="159"/>
      <c r="CR245" s="159"/>
      <c r="CS245" s="159"/>
      <c r="CT245" s="159"/>
      <c r="CU245" s="159"/>
      <c r="CV245" s="159"/>
      <c r="CW245" s="159"/>
      <c r="CX245" s="159"/>
      <c r="CY245" s="159"/>
      <c r="CZ245" s="159"/>
    </row>
    <row r="246" spans="2:104" s="161" customFormat="1" ht="11.25">
      <c r="B246" s="157"/>
      <c r="C246" s="157"/>
      <c r="D246" s="158"/>
      <c r="E246" s="158"/>
      <c r="F246" s="157"/>
      <c r="G246" s="157"/>
      <c r="H246" s="159"/>
      <c r="I246" s="157"/>
      <c r="J246" s="160"/>
      <c r="K246" s="160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  <c r="AT246" s="159"/>
      <c r="AU246" s="159"/>
      <c r="AV246" s="159"/>
      <c r="AW246" s="159"/>
      <c r="AX246" s="159"/>
      <c r="AY246" s="159"/>
      <c r="AZ246" s="159"/>
      <c r="BA246" s="159"/>
      <c r="BB246" s="159"/>
      <c r="BC246" s="159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  <c r="BV246" s="159"/>
      <c r="BW246" s="159"/>
      <c r="BX246" s="159"/>
      <c r="BY246" s="159"/>
      <c r="BZ246" s="159"/>
      <c r="CA246" s="159"/>
      <c r="CB246" s="159"/>
      <c r="CC246" s="159"/>
      <c r="CD246" s="159"/>
      <c r="CE246" s="159"/>
      <c r="CF246" s="159"/>
      <c r="CG246" s="159"/>
      <c r="CH246" s="159"/>
      <c r="CI246" s="159"/>
      <c r="CJ246" s="159"/>
      <c r="CK246" s="159"/>
      <c r="CL246" s="159"/>
      <c r="CM246" s="159"/>
      <c r="CN246" s="159"/>
      <c r="CO246" s="159"/>
      <c r="CP246" s="159"/>
      <c r="CQ246" s="159"/>
      <c r="CR246" s="159"/>
      <c r="CS246" s="159"/>
      <c r="CT246" s="159"/>
      <c r="CU246" s="159"/>
      <c r="CV246" s="159"/>
      <c r="CW246" s="159"/>
      <c r="CX246" s="159"/>
      <c r="CY246" s="159"/>
      <c r="CZ246" s="159"/>
    </row>
    <row r="247" spans="2:104" s="161" customFormat="1" ht="11.25">
      <c r="B247" s="157"/>
      <c r="C247" s="157"/>
      <c r="D247" s="158"/>
      <c r="E247" s="158"/>
      <c r="F247" s="157"/>
      <c r="G247" s="157"/>
      <c r="H247" s="159"/>
      <c r="I247" s="157"/>
      <c r="J247" s="160"/>
      <c r="K247" s="160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  <c r="AT247" s="159"/>
      <c r="AU247" s="159"/>
      <c r="AV247" s="159"/>
      <c r="AW247" s="159"/>
      <c r="AX247" s="159"/>
      <c r="AY247" s="159"/>
      <c r="AZ247" s="159"/>
      <c r="BA247" s="159"/>
      <c r="BB247" s="159"/>
      <c r="BC247" s="159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59"/>
      <c r="BO247" s="159"/>
      <c r="BP247" s="159"/>
      <c r="BQ247" s="159"/>
      <c r="BR247" s="159"/>
      <c r="BS247" s="159"/>
      <c r="BT247" s="159"/>
      <c r="BU247" s="159"/>
      <c r="BV247" s="159"/>
      <c r="BW247" s="159"/>
      <c r="BX247" s="159"/>
      <c r="BY247" s="159"/>
      <c r="BZ247" s="159"/>
      <c r="CA247" s="159"/>
      <c r="CB247" s="159"/>
      <c r="CC247" s="159"/>
      <c r="CD247" s="159"/>
      <c r="CE247" s="159"/>
      <c r="CF247" s="159"/>
      <c r="CG247" s="159"/>
      <c r="CH247" s="159"/>
      <c r="CI247" s="159"/>
      <c r="CJ247" s="159"/>
      <c r="CK247" s="159"/>
      <c r="CL247" s="159"/>
      <c r="CM247" s="159"/>
      <c r="CN247" s="159"/>
      <c r="CO247" s="159"/>
      <c r="CP247" s="159"/>
      <c r="CQ247" s="159"/>
      <c r="CR247" s="159"/>
      <c r="CS247" s="159"/>
      <c r="CT247" s="159"/>
      <c r="CU247" s="159"/>
      <c r="CV247" s="159"/>
      <c r="CW247" s="159"/>
      <c r="CX247" s="159"/>
      <c r="CY247" s="159"/>
      <c r="CZ247" s="159"/>
    </row>
    <row r="248" spans="2:104" s="161" customFormat="1" ht="11.25">
      <c r="B248" s="157"/>
      <c r="C248" s="157"/>
      <c r="D248" s="158"/>
      <c r="E248" s="158"/>
      <c r="F248" s="157"/>
      <c r="G248" s="157"/>
      <c r="H248" s="159"/>
      <c r="I248" s="157"/>
      <c r="J248" s="160"/>
      <c r="K248" s="160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159"/>
      <c r="AQ248" s="159"/>
      <c r="AR248" s="159"/>
      <c r="AS248" s="159"/>
      <c r="AT248" s="159"/>
      <c r="AU248" s="159"/>
      <c r="AV248" s="159"/>
      <c r="AW248" s="159"/>
      <c r="AX248" s="159"/>
      <c r="AY248" s="159"/>
      <c r="AZ248" s="159"/>
      <c r="BA248" s="159"/>
      <c r="BB248" s="159"/>
      <c r="BC248" s="159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  <c r="BV248" s="159"/>
      <c r="BW248" s="159"/>
      <c r="BX248" s="159"/>
      <c r="BY248" s="159"/>
      <c r="BZ248" s="159"/>
      <c r="CA248" s="159"/>
      <c r="CB248" s="159"/>
      <c r="CC248" s="159"/>
      <c r="CD248" s="159"/>
      <c r="CE248" s="159"/>
      <c r="CF248" s="159"/>
      <c r="CG248" s="159"/>
      <c r="CH248" s="159"/>
      <c r="CI248" s="159"/>
      <c r="CJ248" s="159"/>
      <c r="CK248" s="159"/>
      <c r="CL248" s="159"/>
      <c r="CM248" s="159"/>
      <c r="CN248" s="159"/>
      <c r="CO248" s="159"/>
      <c r="CP248" s="159"/>
      <c r="CQ248" s="159"/>
      <c r="CR248" s="159"/>
      <c r="CS248" s="159"/>
      <c r="CT248" s="159"/>
      <c r="CU248" s="159"/>
      <c r="CV248" s="159"/>
      <c r="CW248" s="159"/>
      <c r="CX248" s="159"/>
      <c r="CY248" s="159"/>
      <c r="CZ248" s="159"/>
    </row>
    <row r="249" spans="2:104" s="161" customFormat="1" ht="11.25">
      <c r="B249" s="157"/>
      <c r="C249" s="157"/>
      <c r="D249" s="158"/>
      <c r="E249" s="158"/>
      <c r="F249" s="157"/>
      <c r="G249" s="157"/>
      <c r="H249" s="159"/>
      <c r="I249" s="157"/>
      <c r="J249" s="160"/>
      <c r="K249" s="160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  <c r="AU249" s="159"/>
      <c r="AV249" s="159"/>
      <c r="AW249" s="159"/>
      <c r="AX249" s="159"/>
      <c r="AY249" s="159"/>
      <c r="AZ249" s="159"/>
      <c r="BA249" s="159"/>
      <c r="BB249" s="159"/>
      <c r="BC249" s="159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  <c r="BZ249" s="159"/>
      <c r="CA249" s="159"/>
      <c r="CB249" s="159"/>
      <c r="CC249" s="159"/>
      <c r="CD249" s="159"/>
      <c r="CE249" s="159"/>
      <c r="CF249" s="159"/>
      <c r="CG249" s="159"/>
      <c r="CH249" s="159"/>
      <c r="CI249" s="159"/>
      <c r="CJ249" s="159"/>
      <c r="CK249" s="159"/>
      <c r="CL249" s="159"/>
      <c r="CM249" s="159"/>
      <c r="CN249" s="159"/>
      <c r="CO249" s="159"/>
      <c r="CP249" s="159"/>
      <c r="CQ249" s="159"/>
      <c r="CR249" s="159"/>
      <c r="CS249" s="159"/>
      <c r="CT249" s="159"/>
      <c r="CU249" s="159"/>
      <c r="CV249" s="159"/>
      <c r="CW249" s="159"/>
      <c r="CX249" s="159"/>
      <c r="CY249" s="159"/>
      <c r="CZ249" s="159"/>
    </row>
    <row r="250" spans="2:104" s="161" customFormat="1" ht="11.25">
      <c r="B250" s="157"/>
      <c r="C250" s="157"/>
      <c r="D250" s="158"/>
      <c r="E250" s="158"/>
      <c r="F250" s="157"/>
      <c r="G250" s="157"/>
      <c r="H250" s="159"/>
      <c r="I250" s="157"/>
      <c r="J250" s="160"/>
      <c r="K250" s="160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  <c r="AO250" s="159"/>
      <c r="AP250" s="159"/>
      <c r="AQ250" s="159"/>
      <c r="AR250" s="159"/>
      <c r="AS250" s="159"/>
      <c r="AT250" s="159"/>
      <c r="AU250" s="159"/>
      <c r="AV250" s="159"/>
      <c r="AW250" s="159"/>
      <c r="AX250" s="159"/>
      <c r="AY250" s="159"/>
      <c r="AZ250" s="159"/>
      <c r="BA250" s="159"/>
      <c r="BB250" s="159"/>
      <c r="BC250" s="159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  <c r="BV250" s="159"/>
      <c r="BW250" s="159"/>
      <c r="BX250" s="159"/>
      <c r="BY250" s="159"/>
      <c r="BZ250" s="159"/>
      <c r="CA250" s="159"/>
      <c r="CB250" s="159"/>
      <c r="CC250" s="159"/>
      <c r="CD250" s="159"/>
      <c r="CE250" s="159"/>
      <c r="CF250" s="159"/>
      <c r="CG250" s="159"/>
      <c r="CH250" s="159"/>
      <c r="CI250" s="159"/>
      <c r="CJ250" s="159"/>
      <c r="CK250" s="159"/>
      <c r="CL250" s="159"/>
      <c r="CM250" s="159"/>
      <c r="CN250" s="159"/>
      <c r="CO250" s="159"/>
      <c r="CP250" s="159"/>
      <c r="CQ250" s="159"/>
      <c r="CR250" s="159"/>
      <c r="CS250" s="159"/>
      <c r="CT250" s="159"/>
      <c r="CU250" s="159"/>
      <c r="CV250" s="159"/>
      <c r="CW250" s="159"/>
      <c r="CX250" s="159"/>
      <c r="CY250" s="159"/>
      <c r="CZ250" s="159"/>
    </row>
    <row r="251" spans="2:104" s="161" customFormat="1" ht="11.25">
      <c r="B251" s="157"/>
      <c r="C251" s="157"/>
      <c r="D251" s="158"/>
      <c r="E251" s="158"/>
      <c r="F251" s="157"/>
      <c r="G251" s="157"/>
      <c r="H251" s="159"/>
      <c r="I251" s="157"/>
      <c r="J251" s="160"/>
      <c r="K251" s="160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  <c r="AU251" s="159"/>
      <c r="AV251" s="159"/>
      <c r="AW251" s="159"/>
      <c r="AX251" s="159"/>
      <c r="AY251" s="159"/>
      <c r="AZ251" s="159"/>
      <c r="BA251" s="159"/>
      <c r="BB251" s="159"/>
      <c r="BC251" s="159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159"/>
      <c r="BX251" s="159"/>
      <c r="BY251" s="159"/>
      <c r="BZ251" s="159"/>
      <c r="CA251" s="159"/>
      <c r="CB251" s="159"/>
      <c r="CC251" s="159"/>
      <c r="CD251" s="159"/>
      <c r="CE251" s="159"/>
      <c r="CF251" s="159"/>
      <c r="CG251" s="159"/>
      <c r="CH251" s="159"/>
      <c r="CI251" s="159"/>
      <c r="CJ251" s="159"/>
      <c r="CK251" s="159"/>
      <c r="CL251" s="159"/>
      <c r="CM251" s="159"/>
      <c r="CN251" s="159"/>
      <c r="CO251" s="159"/>
      <c r="CP251" s="159"/>
      <c r="CQ251" s="159"/>
      <c r="CR251" s="159"/>
      <c r="CS251" s="159"/>
      <c r="CT251" s="159"/>
      <c r="CU251" s="159"/>
      <c r="CV251" s="159"/>
      <c r="CW251" s="159"/>
      <c r="CX251" s="159"/>
      <c r="CY251" s="159"/>
      <c r="CZ251" s="159"/>
    </row>
    <row r="252" spans="2:104" s="161" customFormat="1" ht="11.25">
      <c r="B252" s="157"/>
      <c r="C252" s="157"/>
      <c r="D252" s="158"/>
      <c r="E252" s="158"/>
      <c r="F252" s="157"/>
      <c r="G252" s="157"/>
      <c r="H252" s="159"/>
      <c r="I252" s="157"/>
      <c r="J252" s="160"/>
      <c r="K252" s="160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  <c r="AT252" s="159"/>
      <c r="AU252" s="159"/>
      <c r="AV252" s="159"/>
      <c r="AW252" s="159"/>
      <c r="AX252" s="159"/>
      <c r="AY252" s="159"/>
      <c r="AZ252" s="159"/>
      <c r="BA252" s="159"/>
      <c r="BB252" s="159"/>
      <c r="BC252" s="159"/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159"/>
      <c r="BX252" s="159"/>
      <c r="BY252" s="159"/>
      <c r="BZ252" s="159"/>
      <c r="CA252" s="159"/>
      <c r="CB252" s="159"/>
      <c r="CC252" s="159"/>
      <c r="CD252" s="159"/>
      <c r="CE252" s="159"/>
      <c r="CF252" s="159"/>
      <c r="CG252" s="159"/>
      <c r="CH252" s="159"/>
      <c r="CI252" s="159"/>
      <c r="CJ252" s="159"/>
      <c r="CK252" s="159"/>
      <c r="CL252" s="159"/>
      <c r="CM252" s="159"/>
      <c r="CN252" s="159"/>
      <c r="CO252" s="159"/>
      <c r="CP252" s="159"/>
      <c r="CQ252" s="159"/>
      <c r="CR252" s="159"/>
      <c r="CS252" s="159"/>
      <c r="CT252" s="159"/>
      <c r="CU252" s="159"/>
      <c r="CV252" s="159"/>
      <c r="CW252" s="159"/>
      <c r="CX252" s="159"/>
      <c r="CY252" s="159"/>
      <c r="CZ252" s="159"/>
    </row>
    <row r="253" spans="2:104" s="161" customFormat="1" ht="11.25">
      <c r="B253" s="157"/>
      <c r="C253" s="157"/>
      <c r="D253" s="158"/>
      <c r="E253" s="158"/>
      <c r="F253" s="157"/>
      <c r="G253" s="157"/>
      <c r="H253" s="159"/>
      <c r="I253" s="157"/>
      <c r="J253" s="160"/>
      <c r="K253" s="160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  <c r="AT253" s="159"/>
      <c r="AU253" s="159"/>
      <c r="AV253" s="159"/>
      <c r="AW253" s="159"/>
      <c r="AX253" s="159"/>
      <c r="AY253" s="159"/>
      <c r="AZ253" s="159"/>
      <c r="BA253" s="159"/>
      <c r="BB253" s="159"/>
      <c r="BC253" s="159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159"/>
      <c r="BX253" s="159"/>
      <c r="BY253" s="159"/>
      <c r="BZ253" s="159"/>
      <c r="CA253" s="159"/>
      <c r="CB253" s="159"/>
      <c r="CC253" s="159"/>
      <c r="CD253" s="159"/>
      <c r="CE253" s="159"/>
      <c r="CF253" s="159"/>
      <c r="CG253" s="159"/>
      <c r="CH253" s="159"/>
      <c r="CI253" s="159"/>
      <c r="CJ253" s="159"/>
      <c r="CK253" s="159"/>
      <c r="CL253" s="159"/>
      <c r="CM253" s="159"/>
      <c r="CN253" s="159"/>
      <c r="CO253" s="159"/>
      <c r="CP253" s="159"/>
      <c r="CQ253" s="159"/>
      <c r="CR253" s="159"/>
      <c r="CS253" s="159"/>
      <c r="CT253" s="159"/>
      <c r="CU253" s="159"/>
      <c r="CV253" s="159"/>
      <c r="CW253" s="159"/>
      <c r="CX253" s="159"/>
      <c r="CY253" s="159"/>
      <c r="CZ253" s="159"/>
    </row>
    <row r="254" spans="2:104" s="161" customFormat="1" ht="11.25">
      <c r="B254" s="157"/>
      <c r="C254" s="157"/>
      <c r="D254" s="158"/>
      <c r="E254" s="158"/>
      <c r="F254" s="157"/>
      <c r="G254" s="157"/>
      <c r="H254" s="159"/>
      <c r="I254" s="157"/>
      <c r="J254" s="160"/>
      <c r="K254" s="160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  <c r="AU254" s="159"/>
      <c r="AV254" s="159"/>
      <c r="AW254" s="159"/>
      <c r="AX254" s="159"/>
      <c r="AY254" s="159"/>
      <c r="AZ254" s="159"/>
      <c r="BA254" s="159"/>
      <c r="BB254" s="159"/>
      <c r="BC254" s="159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59"/>
      <c r="BW254" s="159"/>
      <c r="BX254" s="159"/>
      <c r="BY254" s="159"/>
      <c r="BZ254" s="159"/>
      <c r="CA254" s="159"/>
      <c r="CB254" s="159"/>
      <c r="CC254" s="159"/>
      <c r="CD254" s="159"/>
      <c r="CE254" s="159"/>
      <c r="CF254" s="159"/>
      <c r="CG254" s="159"/>
      <c r="CH254" s="159"/>
      <c r="CI254" s="159"/>
      <c r="CJ254" s="159"/>
      <c r="CK254" s="159"/>
      <c r="CL254" s="159"/>
      <c r="CM254" s="159"/>
      <c r="CN254" s="159"/>
      <c r="CO254" s="159"/>
      <c r="CP254" s="159"/>
      <c r="CQ254" s="159"/>
      <c r="CR254" s="159"/>
      <c r="CS254" s="159"/>
      <c r="CT254" s="159"/>
      <c r="CU254" s="159"/>
      <c r="CV254" s="159"/>
      <c r="CW254" s="159"/>
      <c r="CX254" s="159"/>
      <c r="CY254" s="159"/>
      <c r="CZ254" s="159"/>
    </row>
    <row r="255" spans="2:104" s="161" customFormat="1" ht="11.25">
      <c r="B255" s="157"/>
      <c r="C255" s="157"/>
      <c r="D255" s="158"/>
      <c r="E255" s="158"/>
      <c r="F255" s="157"/>
      <c r="G255" s="157"/>
      <c r="H255" s="159"/>
      <c r="I255" s="157"/>
      <c r="J255" s="160"/>
      <c r="K255" s="160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  <c r="AU255" s="159"/>
      <c r="AV255" s="159"/>
      <c r="AW255" s="159"/>
      <c r="AX255" s="159"/>
      <c r="AY255" s="159"/>
      <c r="AZ255" s="159"/>
      <c r="BA255" s="159"/>
      <c r="BB255" s="159"/>
      <c r="BC255" s="159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159"/>
      <c r="BX255" s="159"/>
      <c r="BY255" s="159"/>
      <c r="BZ255" s="159"/>
      <c r="CA255" s="159"/>
      <c r="CB255" s="159"/>
      <c r="CC255" s="159"/>
      <c r="CD255" s="159"/>
      <c r="CE255" s="159"/>
      <c r="CF255" s="159"/>
      <c r="CG255" s="159"/>
      <c r="CH255" s="159"/>
      <c r="CI255" s="159"/>
      <c r="CJ255" s="159"/>
      <c r="CK255" s="159"/>
      <c r="CL255" s="159"/>
      <c r="CM255" s="159"/>
      <c r="CN255" s="159"/>
      <c r="CO255" s="159"/>
      <c r="CP255" s="159"/>
      <c r="CQ255" s="159"/>
      <c r="CR255" s="159"/>
      <c r="CS255" s="159"/>
      <c r="CT255" s="159"/>
      <c r="CU255" s="159"/>
      <c r="CV255" s="159"/>
      <c r="CW255" s="159"/>
      <c r="CX255" s="159"/>
      <c r="CY255" s="159"/>
      <c r="CZ255" s="159"/>
    </row>
    <row r="256" spans="2:104" s="161" customFormat="1" ht="11.25">
      <c r="B256" s="157"/>
      <c r="C256" s="157"/>
      <c r="D256" s="158"/>
      <c r="E256" s="158"/>
      <c r="F256" s="157"/>
      <c r="G256" s="157"/>
      <c r="H256" s="159"/>
      <c r="I256" s="157"/>
      <c r="J256" s="160"/>
      <c r="K256" s="160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  <c r="AT256" s="159"/>
      <c r="AU256" s="159"/>
      <c r="AV256" s="159"/>
      <c r="AW256" s="159"/>
      <c r="AX256" s="159"/>
      <c r="AY256" s="159"/>
      <c r="AZ256" s="159"/>
      <c r="BA256" s="159"/>
      <c r="BB256" s="159"/>
      <c r="BC256" s="159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  <c r="BS256" s="159"/>
      <c r="BT256" s="159"/>
      <c r="BU256" s="159"/>
      <c r="BV256" s="159"/>
      <c r="BW256" s="159"/>
      <c r="BX256" s="159"/>
      <c r="BY256" s="159"/>
      <c r="BZ256" s="159"/>
      <c r="CA256" s="159"/>
      <c r="CB256" s="159"/>
      <c r="CC256" s="159"/>
      <c r="CD256" s="159"/>
      <c r="CE256" s="159"/>
      <c r="CF256" s="159"/>
      <c r="CG256" s="159"/>
      <c r="CH256" s="159"/>
      <c r="CI256" s="159"/>
      <c r="CJ256" s="159"/>
      <c r="CK256" s="159"/>
      <c r="CL256" s="159"/>
      <c r="CM256" s="159"/>
      <c r="CN256" s="159"/>
      <c r="CO256" s="159"/>
      <c r="CP256" s="159"/>
      <c r="CQ256" s="159"/>
      <c r="CR256" s="159"/>
      <c r="CS256" s="159"/>
      <c r="CT256" s="159"/>
      <c r="CU256" s="159"/>
      <c r="CV256" s="159"/>
      <c r="CW256" s="159"/>
      <c r="CX256" s="159"/>
      <c r="CY256" s="159"/>
      <c r="CZ256" s="159"/>
    </row>
    <row r="257" spans="2:104" s="161" customFormat="1" ht="11.25">
      <c r="B257" s="157"/>
      <c r="C257" s="157"/>
      <c r="D257" s="158"/>
      <c r="E257" s="158"/>
      <c r="F257" s="157"/>
      <c r="G257" s="157"/>
      <c r="H257" s="159"/>
      <c r="I257" s="157"/>
      <c r="J257" s="160"/>
      <c r="K257" s="160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59"/>
      <c r="AT257" s="159"/>
      <c r="AU257" s="159"/>
      <c r="AV257" s="159"/>
      <c r="AW257" s="159"/>
      <c r="AX257" s="159"/>
      <c r="AY257" s="159"/>
      <c r="AZ257" s="159"/>
      <c r="BA257" s="159"/>
      <c r="BB257" s="159"/>
      <c r="BC257" s="159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  <c r="BS257" s="159"/>
      <c r="BT257" s="159"/>
      <c r="BU257" s="159"/>
      <c r="BV257" s="159"/>
      <c r="BW257" s="159"/>
      <c r="BX257" s="159"/>
      <c r="BY257" s="159"/>
      <c r="BZ257" s="159"/>
      <c r="CA257" s="159"/>
      <c r="CB257" s="159"/>
      <c r="CC257" s="159"/>
      <c r="CD257" s="159"/>
      <c r="CE257" s="159"/>
      <c r="CF257" s="159"/>
      <c r="CG257" s="159"/>
      <c r="CH257" s="159"/>
      <c r="CI257" s="159"/>
      <c r="CJ257" s="159"/>
      <c r="CK257" s="159"/>
      <c r="CL257" s="159"/>
      <c r="CM257" s="159"/>
      <c r="CN257" s="159"/>
      <c r="CO257" s="159"/>
      <c r="CP257" s="159"/>
      <c r="CQ257" s="159"/>
      <c r="CR257" s="159"/>
      <c r="CS257" s="159"/>
      <c r="CT257" s="159"/>
      <c r="CU257" s="159"/>
      <c r="CV257" s="159"/>
      <c r="CW257" s="159"/>
      <c r="CX257" s="159"/>
      <c r="CY257" s="159"/>
      <c r="CZ257" s="159"/>
    </row>
    <row r="258" spans="2:104" s="161" customFormat="1" ht="11.25">
      <c r="B258" s="157"/>
      <c r="C258" s="157"/>
      <c r="D258" s="158"/>
      <c r="E258" s="158"/>
      <c r="F258" s="157"/>
      <c r="G258" s="157"/>
      <c r="H258" s="159"/>
      <c r="I258" s="157"/>
      <c r="J258" s="160"/>
      <c r="K258" s="160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  <c r="AT258" s="159"/>
      <c r="AU258" s="159"/>
      <c r="AV258" s="159"/>
      <c r="AW258" s="159"/>
      <c r="AX258" s="159"/>
      <c r="AY258" s="159"/>
      <c r="AZ258" s="159"/>
      <c r="BA258" s="159"/>
      <c r="BB258" s="159"/>
      <c r="BC258" s="159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159"/>
      <c r="BX258" s="159"/>
      <c r="BY258" s="159"/>
      <c r="BZ258" s="159"/>
      <c r="CA258" s="159"/>
      <c r="CB258" s="159"/>
      <c r="CC258" s="159"/>
      <c r="CD258" s="159"/>
      <c r="CE258" s="159"/>
      <c r="CF258" s="159"/>
      <c r="CG258" s="159"/>
      <c r="CH258" s="159"/>
      <c r="CI258" s="159"/>
      <c r="CJ258" s="159"/>
      <c r="CK258" s="159"/>
      <c r="CL258" s="159"/>
      <c r="CM258" s="159"/>
      <c r="CN258" s="159"/>
      <c r="CO258" s="159"/>
      <c r="CP258" s="159"/>
      <c r="CQ258" s="159"/>
      <c r="CR258" s="159"/>
      <c r="CS258" s="159"/>
      <c r="CT258" s="159"/>
      <c r="CU258" s="159"/>
      <c r="CV258" s="159"/>
      <c r="CW258" s="159"/>
      <c r="CX258" s="159"/>
      <c r="CY258" s="159"/>
      <c r="CZ258" s="159"/>
    </row>
    <row r="259" spans="2:104" s="161" customFormat="1" ht="11.25">
      <c r="B259" s="157"/>
      <c r="C259" s="157"/>
      <c r="D259" s="158"/>
      <c r="E259" s="158"/>
      <c r="F259" s="157"/>
      <c r="G259" s="157"/>
      <c r="H259" s="159"/>
      <c r="I259" s="157"/>
      <c r="J259" s="160"/>
      <c r="K259" s="160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59"/>
      <c r="AT259" s="159"/>
      <c r="AU259" s="159"/>
      <c r="AV259" s="159"/>
      <c r="AW259" s="159"/>
      <c r="AX259" s="159"/>
      <c r="AY259" s="159"/>
      <c r="AZ259" s="159"/>
      <c r="BA259" s="159"/>
      <c r="BB259" s="159"/>
      <c r="BC259" s="159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  <c r="BZ259" s="159"/>
      <c r="CA259" s="159"/>
      <c r="CB259" s="159"/>
      <c r="CC259" s="159"/>
      <c r="CD259" s="159"/>
      <c r="CE259" s="159"/>
      <c r="CF259" s="159"/>
      <c r="CG259" s="159"/>
      <c r="CH259" s="159"/>
      <c r="CI259" s="159"/>
      <c r="CJ259" s="159"/>
      <c r="CK259" s="159"/>
      <c r="CL259" s="159"/>
      <c r="CM259" s="159"/>
      <c r="CN259" s="159"/>
      <c r="CO259" s="159"/>
      <c r="CP259" s="159"/>
      <c r="CQ259" s="159"/>
      <c r="CR259" s="159"/>
      <c r="CS259" s="159"/>
      <c r="CT259" s="159"/>
      <c r="CU259" s="159"/>
      <c r="CV259" s="159"/>
      <c r="CW259" s="159"/>
      <c r="CX259" s="159"/>
      <c r="CY259" s="159"/>
      <c r="CZ259" s="159"/>
    </row>
    <row r="260" spans="2:104" s="161" customFormat="1" ht="11.25">
      <c r="B260" s="157"/>
      <c r="C260" s="157"/>
      <c r="D260" s="158"/>
      <c r="E260" s="158"/>
      <c r="F260" s="157"/>
      <c r="G260" s="157"/>
      <c r="H260" s="159"/>
      <c r="I260" s="157"/>
      <c r="J260" s="160"/>
      <c r="K260" s="160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59"/>
      <c r="AT260" s="159"/>
      <c r="AU260" s="159"/>
      <c r="AV260" s="159"/>
      <c r="AW260" s="159"/>
      <c r="AX260" s="159"/>
      <c r="AY260" s="159"/>
      <c r="AZ260" s="159"/>
      <c r="BA260" s="159"/>
      <c r="BB260" s="159"/>
      <c r="BC260" s="159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  <c r="BZ260" s="159"/>
      <c r="CA260" s="159"/>
      <c r="CB260" s="159"/>
      <c r="CC260" s="159"/>
      <c r="CD260" s="159"/>
      <c r="CE260" s="159"/>
      <c r="CF260" s="159"/>
      <c r="CG260" s="159"/>
      <c r="CH260" s="159"/>
      <c r="CI260" s="159"/>
      <c r="CJ260" s="159"/>
      <c r="CK260" s="159"/>
      <c r="CL260" s="159"/>
      <c r="CM260" s="159"/>
      <c r="CN260" s="159"/>
      <c r="CO260" s="159"/>
      <c r="CP260" s="159"/>
      <c r="CQ260" s="159"/>
      <c r="CR260" s="159"/>
      <c r="CS260" s="159"/>
      <c r="CT260" s="159"/>
      <c r="CU260" s="159"/>
      <c r="CV260" s="159"/>
      <c r="CW260" s="159"/>
      <c r="CX260" s="159"/>
      <c r="CY260" s="159"/>
      <c r="CZ260" s="159"/>
    </row>
    <row r="261" spans="2:104" s="161" customFormat="1" ht="11.25">
      <c r="B261" s="157"/>
      <c r="C261" s="157"/>
      <c r="D261" s="158"/>
      <c r="E261" s="158"/>
      <c r="F261" s="157"/>
      <c r="G261" s="157"/>
      <c r="H261" s="159"/>
      <c r="I261" s="157"/>
      <c r="J261" s="160"/>
      <c r="K261" s="160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  <c r="AT261" s="159"/>
      <c r="AU261" s="159"/>
      <c r="AV261" s="159"/>
      <c r="AW261" s="159"/>
      <c r="AX261" s="159"/>
      <c r="AY261" s="159"/>
      <c r="AZ261" s="159"/>
      <c r="BA261" s="159"/>
      <c r="BB261" s="159"/>
      <c r="BC261" s="159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  <c r="BZ261" s="159"/>
      <c r="CA261" s="159"/>
      <c r="CB261" s="159"/>
      <c r="CC261" s="159"/>
      <c r="CD261" s="159"/>
      <c r="CE261" s="159"/>
      <c r="CF261" s="159"/>
      <c r="CG261" s="159"/>
      <c r="CH261" s="159"/>
      <c r="CI261" s="159"/>
      <c r="CJ261" s="159"/>
      <c r="CK261" s="159"/>
      <c r="CL261" s="159"/>
      <c r="CM261" s="159"/>
      <c r="CN261" s="159"/>
      <c r="CO261" s="159"/>
      <c r="CP261" s="159"/>
      <c r="CQ261" s="159"/>
      <c r="CR261" s="159"/>
      <c r="CS261" s="159"/>
      <c r="CT261" s="159"/>
      <c r="CU261" s="159"/>
      <c r="CV261" s="159"/>
      <c r="CW261" s="159"/>
      <c r="CX261" s="159"/>
      <c r="CY261" s="159"/>
      <c r="CZ261" s="159"/>
    </row>
    <row r="262" spans="2:104" s="161" customFormat="1" ht="11.25">
      <c r="B262" s="157"/>
      <c r="C262" s="157"/>
      <c r="D262" s="158"/>
      <c r="E262" s="158"/>
      <c r="F262" s="157"/>
      <c r="G262" s="157"/>
      <c r="H262" s="159"/>
      <c r="I262" s="157"/>
      <c r="J262" s="160"/>
      <c r="K262" s="160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59"/>
      <c r="AT262" s="159"/>
      <c r="AU262" s="159"/>
      <c r="AV262" s="159"/>
      <c r="AW262" s="159"/>
      <c r="AX262" s="159"/>
      <c r="AY262" s="159"/>
      <c r="AZ262" s="159"/>
      <c r="BA262" s="159"/>
      <c r="BB262" s="159"/>
      <c r="BC262" s="159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159"/>
      <c r="BX262" s="159"/>
      <c r="BY262" s="159"/>
      <c r="BZ262" s="159"/>
      <c r="CA262" s="159"/>
      <c r="CB262" s="159"/>
      <c r="CC262" s="159"/>
      <c r="CD262" s="159"/>
      <c r="CE262" s="159"/>
      <c r="CF262" s="159"/>
      <c r="CG262" s="159"/>
      <c r="CH262" s="159"/>
      <c r="CI262" s="159"/>
      <c r="CJ262" s="159"/>
      <c r="CK262" s="159"/>
      <c r="CL262" s="159"/>
      <c r="CM262" s="159"/>
      <c r="CN262" s="159"/>
      <c r="CO262" s="159"/>
      <c r="CP262" s="159"/>
      <c r="CQ262" s="159"/>
      <c r="CR262" s="159"/>
      <c r="CS262" s="159"/>
      <c r="CT262" s="159"/>
      <c r="CU262" s="159"/>
      <c r="CV262" s="159"/>
      <c r="CW262" s="159"/>
      <c r="CX262" s="159"/>
      <c r="CY262" s="159"/>
      <c r="CZ262" s="159"/>
    </row>
    <row r="263" spans="2:104" s="161" customFormat="1" ht="11.25">
      <c r="B263" s="157"/>
      <c r="C263" s="157"/>
      <c r="D263" s="158"/>
      <c r="E263" s="158"/>
      <c r="F263" s="157"/>
      <c r="G263" s="157"/>
      <c r="H263" s="159"/>
      <c r="I263" s="157"/>
      <c r="J263" s="160"/>
      <c r="K263" s="160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  <c r="AU263" s="159"/>
      <c r="AV263" s="159"/>
      <c r="AW263" s="159"/>
      <c r="AX263" s="159"/>
      <c r="AY263" s="159"/>
      <c r="AZ263" s="159"/>
      <c r="BA263" s="159"/>
      <c r="BB263" s="159"/>
      <c r="BC263" s="159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  <c r="BV263" s="159"/>
      <c r="BW263" s="159"/>
      <c r="BX263" s="159"/>
      <c r="BY263" s="159"/>
      <c r="BZ263" s="159"/>
      <c r="CA263" s="159"/>
      <c r="CB263" s="159"/>
      <c r="CC263" s="159"/>
      <c r="CD263" s="159"/>
      <c r="CE263" s="159"/>
      <c r="CF263" s="159"/>
      <c r="CG263" s="159"/>
      <c r="CH263" s="159"/>
      <c r="CI263" s="159"/>
      <c r="CJ263" s="159"/>
      <c r="CK263" s="159"/>
      <c r="CL263" s="159"/>
      <c r="CM263" s="159"/>
      <c r="CN263" s="159"/>
      <c r="CO263" s="159"/>
      <c r="CP263" s="159"/>
      <c r="CQ263" s="159"/>
      <c r="CR263" s="159"/>
      <c r="CS263" s="159"/>
      <c r="CT263" s="159"/>
      <c r="CU263" s="159"/>
      <c r="CV263" s="159"/>
      <c r="CW263" s="159"/>
      <c r="CX263" s="159"/>
      <c r="CY263" s="159"/>
      <c r="CZ263" s="159"/>
    </row>
    <row r="264" spans="2:104" s="161" customFormat="1" ht="11.25">
      <c r="B264" s="157"/>
      <c r="C264" s="157"/>
      <c r="D264" s="158"/>
      <c r="E264" s="158"/>
      <c r="F264" s="157"/>
      <c r="G264" s="157"/>
      <c r="H264" s="159"/>
      <c r="I264" s="157"/>
      <c r="J264" s="160"/>
      <c r="K264" s="160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59"/>
      <c r="AT264" s="159"/>
      <c r="AU264" s="159"/>
      <c r="AV264" s="159"/>
      <c r="AW264" s="159"/>
      <c r="AX264" s="159"/>
      <c r="AY264" s="159"/>
      <c r="AZ264" s="159"/>
      <c r="BA264" s="159"/>
      <c r="BB264" s="159"/>
      <c r="BC264" s="159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  <c r="BV264" s="159"/>
      <c r="BW264" s="159"/>
      <c r="BX264" s="159"/>
      <c r="BY264" s="159"/>
      <c r="BZ264" s="159"/>
      <c r="CA264" s="159"/>
      <c r="CB264" s="159"/>
      <c r="CC264" s="159"/>
      <c r="CD264" s="159"/>
      <c r="CE264" s="159"/>
      <c r="CF264" s="159"/>
      <c r="CG264" s="159"/>
      <c r="CH264" s="159"/>
      <c r="CI264" s="159"/>
      <c r="CJ264" s="159"/>
      <c r="CK264" s="159"/>
      <c r="CL264" s="159"/>
      <c r="CM264" s="159"/>
      <c r="CN264" s="159"/>
      <c r="CO264" s="159"/>
      <c r="CP264" s="159"/>
      <c r="CQ264" s="159"/>
      <c r="CR264" s="159"/>
      <c r="CS264" s="159"/>
      <c r="CT264" s="159"/>
      <c r="CU264" s="159"/>
      <c r="CV264" s="159"/>
      <c r="CW264" s="159"/>
      <c r="CX264" s="159"/>
      <c r="CY264" s="159"/>
      <c r="CZ264" s="159"/>
    </row>
    <row r="265" spans="2:104" s="161" customFormat="1" ht="11.25">
      <c r="B265" s="157"/>
      <c r="C265" s="157"/>
      <c r="D265" s="158"/>
      <c r="E265" s="158"/>
      <c r="F265" s="157"/>
      <c r="G265" s="157"/>
      <c r="H265" s="159"/>
      <c r="I265" s="157"/>
      <c r="J265" s="160"/>
      <c r="K265" s="160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  <c r="AQ265" s="159"/>
      <c r="AR265" s="159"/>
      <c r="AS265" s="159"/>
      <c r="AT265" s="159"/>
      <c r="AU265" s="159"/>
      <c r="AV265" s="159"/>
      <c r="AW265" s="159"/>
      <c r="AX265" s="159"/>
      <c r="AY265" s="159"/>
      <c r="AZ265" s="159"/>
      <c r="BA265" s="159"/>
      <c r="BB265" s="159"/>
      <c r="BC265" s="159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59"/>
      <c r="BQ265" s="159"/>
      <c r="BR265" s="159"/>
      <c r="BS265" s="159"/>
      <c r="BT265" s="159"/>
      <c r="BU265" s="159"/>
      <c r="BV265" s="159"/>
      <c r="BW265" s="159"/>
      <c r="BX265" s="159"/>
      <c r="BY265" s="159"/>
      <c r="BZ265" s="159"/>
      <c r="CA265" s="159"/>
      <c r="CB265" s="159"/>
      <c r="CC265" s="159"/>
      <c r="CD265" s="159"/>
      <c r="CE265" s="159"/>
      <c r="CF265" s="159"/>
      <c r="CG265" s="159"/>
      <c r="CH265" s="159"/>
      <c r="CI265" s="159"/>
      <c r="CJ265" s="159"/>
      <c r="CK265" s="159"/>
      <c r="CL265" s="159"/>
      <c r="CM265" s="159"/>
      <c r="CN265" s="159"/>
      <c r="CO265" s="159"/>
      <c r="CP265" s="159"/>
      <c r="CQ265" s="159"/>
      <c r="CR265" s="159"/>
      <c r="CS265" s="159"/>
      <c r="CT265" s="159"/>
      <c r="CU265" s="159"/>
      <c r="CV265" s="159"/>
      <c r="CW265" s="159"/>
      <c r="CX265" s="159"/>
      <c r="CY265" s="159"/>
      <c r="CZ265" s="159"/>
    </row>
    <row r="266" spans="2:104" s="161" customFormat="1" ht="11.25">
      <c r="B266" s="157"/>
      <c r="C266" s="157"/>
      <c r="D266" s="158"/>
      <c r="E266" s="158"/>
      <c r="F266" s="157"/>
      <c r="G266" s="157"/>
      <c r="H266" s="159"/>
      <c r="I266" s="157"/>
      <c r="J266" s="160"/>
      <c r="K266" s="160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  <c r="AK266" s="159"/>
      <c r="AL266" s="159"/>
      <c r="AM266" s="159"/>
      <c r="AN266" s="159"/>
      <c r="AO266" s="159"/>
      <c r="AP266" s="159"/>
      <c r="AQ266" s="159"/>
      <c r="AR266" s="159"/>
      <c r="AS266" s="159"/>
      <c r="AT266" s="159"/>
      <c r="AU266" s="159"/>
      <c r="AV266" s="159"/>
      <c r="AW266" s="159"/>
      <c r="AX266" s="159"/>
      <c r="AY266" s="159"/>
      <c r="AZ266" s="159"/>
      <c r="BA266" s="159"/>
      <c r="BB266" s="159"/>
      <c r="BC266" s="159"/>
      <c r="BD266" s="159"/>
      <c r="BE266" s="159"/>
      <c r="BF266" s="159"/>
      <c r="BG266" s="159"/>
      <c r="BH266" s="159"/>
      <c r="BI266" s="159"/>
      <c r="BJ266" s="159"/>
      <c r="BK266" s="159"/>
      <c r="BL266" s="159"/>
      <c r="BM266" s="159"/>
      <c r="BN266" s="159"/>
      <c r="BO266" s="159"/>
      <c r="BP266" s="159"/>
      <c r="BQ266" s="159"/>
      <c r="BR266" s="159"/>
      <c r="BS266" s="159"/>
      <c r="BT266" s="159"/>
      <c r="BU266" s="159"/>
      <c r="BV266" s="159"/>
      <c r="BW266" s="159"/>
      <c r="BX266" s="159"/>
      <c r="BY266" s="159"/>
      <c r="BZ266" s="159"/>
      <c r="CA266" s="159"/>
      <c r="CB266" s="159"/>
      <c r="CC266" s="159"/>
      <c r="CD266" s="159"/>
      <c r="CE266" s="159"/>
      <c r="CF266" s="159"/>
      <c r="CG266" s="159"/>
      <c r="CH266" s="159"/>
      <c r="CI266" s="159"/>
      <c r="CJ266" s="159"/>
      <c r="CK266" s="159"/>
      <c r="CL266" s="159"/>
      <c r="CM266" s="159"/>
      <c r="CN266" s="159"/>
      <c r="CO266" s="159"/>
      <c r="CP266" s="159"/>
      <c r="CQ266" s="159"/>
      <c r="CR266" s="159"/>
      <c r="CS266" s="159"/>
      <c r="CT266" s="159"/>
      <c r="CU266" s="159"/>
      <c r="CV266" s="159"/>
      <c r="CW266" s="159"/>
      <c r="CX266" s="159"/>
      <c r="CY266" s="159"/>
      <c r="CZ266" s="159"/>
    </row>
    <row r="267" spans="2:104" s="161" customFormat="1" ht="11.25">
      <c r="B267" s="157"/>
      <c r="C267" s="157"/>
      <c r="D267" s="158"/>
      <c r="E267" s="158"/>
      <c r="F267" s="157"/>
      <c r="G267" s="157"/>
      <c r="H267" s="159"/>
      <c r="I267" s="157"/>
      <c r="J267" s="160"/>
      <c r="K267" s="160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  <c r="BV267" s="159"/>
      <c r="BW267" s="159"/>
      <c r="BX267" s="159"/>
      <c r="BY267" s="159"/>
      <c r="BZ267" s="159"/>
      <c r="CA267" s="159"/>
      <c r="CB267" s="159"/>
      <c r="CC267" s="159"/>
      <c r="CD267" s="159"/>
      <c r="CE267" s="159"/>
      <c r="CF267" s="159"/>
      <c r="CG267" s="159"/>
      <c r="CH267" s="159"/>
      <c r="CI267" s="159"/>
      <c r="CJ267" s="159"/>
      <c r="CK267" s="159"/>
      <c r="CL267" s="159"/>
      <c r="CM267" s="159"/>
      <c r="CN267" s="159"/>
      <c r="CO267" s="159"/>
      <c r="CP267" s="159"/>
      <c r="CQ267" s="159"/>
      <c r="CR267" s="159"/>
      <c r="CS267" s="159"/>
      <c r="CT267" s="159"/>
      <c r="CU267" s="159"/>
      <c r="CV267" s="159"/>
      <c r="CW267" s="159"/>
      <c r="CX267" s="159"/>
      <c r="CY267" s="159"/>
      <c r="CZ267" s="159"/>
    </row>
    <row r="268" spans="2:104" s="161" customFormat="1" ht="11.25">
      <c r="B268" s="157"/>
      <c r="C268" s="157"/>
      <c r="D268" s="158"/>
      <c r="E268" s="158"/>
      <c r="F268" s="157"/>
      <c r="G268" s="157"/>
      <c r="H268" s="159"/>
      <c r="I268" s="157"/>
      <c r="J268" s="160"/>
      <c r="K268" s="160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  <c r="AK268" s="159"/>
      <c r="AL268" s="159"/>
      <c r="AM268" s="159"/>
      <c r="AN268" s="159"/>
      <c r="AO268" s="159"/>
      <c r="AP268" s="159"/>
      <c r="AQ268" s="159"/>
      <c r="AR268" s="159"/>
      <c r="AS268" s="159"/>
      <c r="AT268" s="159"/>
      <c r="AU268" s="159"/>
      <c r="AV268" s="159"/>
      <c r="AW268" s="159"/>
      <c r="AX268" s="159"/>
      <c r="AY268" s="159"/>
      <c r="AZ268" s="159"/>
      <c r="BA268" s="159"/>
      <c r="BB268" s="159"/>
      <c r="BC268" s="159"/>
      <c r="BD268" s="159"/>
      <c r="BE268" s="159"/>
      <c r="BF268" s="159"/>
      <c r="BG268" s="159"/>
      <c r="BH268" s="159"/>
      <c r="BI268" s="159"/>
      <c r="BJ268" s="159"/>
      <c r="BK268" s="159"/>
      <c r="BL268" s="159"/>
      <c r="BM268" s="159"/>
      <c r="BN268" s="159"/>
      <c r="BO268" s="159"/>
      <c r="BP268" s="159"/>
      <c r="BQ268" s="159"/>
      <c r="BR268" s="159"/>
      <c r="BS268" s="159"/>
      <c r="BT268" s="159"/>
      <c r="BU268" s="159"/>
      <c r="BV268" s="159"/>
      <c r="BW268" s="159"/>
      <c r="BX268" s="159"/>
      <c r="BY268" s="159"/>
      <c r="BZ268" s="159"/>
      <c r="CA268" s="159"/>
      <c r="CB268" s="159"/>
      <c r="CC268" s="159"/>
      <c r="CD268" s="159"/>
      <c r="CE268" s="159"/>
      <c r="CF268" s="159"/>
      <c r="CG268" s="159"/>
      <c r="CH268" s="159"/>
      <c r="CI268" s="159"/>
      <c r="CJ268" s="159"/>
      <c r="CK268" s="159"/>
      <c r="CL268" s="159"/>
      <c r="CM268" s="159"/>
      <c r="CN268" s="159"/>
      <c r="CO268" s="159"/>
      <c r="CP268" s="159"/>
      <c r="CQ268" s="159"/>
      <c r="CR268" s="159"/>
      <c r="CS268" s="159"/>
      <c r="CT268" s="159"/>
      <c r="CU268" s="159"/>
      <c r="CV268" s="159"/>
      <c r="CW268" s="159"/>
      <c r="CX268" s="159"/>
      <c r="CY268" s="159"/>
      <c r="CZ268" s="159"/>
    </row>
    <row r="269" spans="2:104" s="161" customFormat="1" ht="11.25">
      <c r="B269" s="157"/>
      <c r="C269" s="157"/>
      <c r="D269" s="158"/>
      <c r="E269" s="158"/>
      <c r="F269" s="157"/>
      <c r="G269" s="157"/>
      <c r="H269" s="159"/>
      <c r="I269" s="157"/>
      <c r="J269" s="160"/>
      <c r="K269" s="160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59"/>
      <c r="AT269" s="159"/>
      <c r="AU269" s="159"/>
      <c r="AV269" s="159"/>
      <c r="AW269" s="159"/>
      <c r="AX269" s="159"/>
      <c r="AY269" s="159"/>
      <c r="AZ269" s="159"/>
      <c r="BA269" s="159"/>
      <c r="BB269" s="159"/>
      <c r="BC269" s="159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  <c r="BV269" s="159"/>
      <c r="BW269" s="159"/>
      <c r="BX269" s="159"/>
      <c r="BY269" s="159"/>
      <c r="BZ269" s="159"/>
      <c r="CA269" s="159"/>
      <c r="CB269" s="159"/>
      <c r="CC269" s="159"/>
      <c r="CD269" s="159"/>
      <c r="CE269" s="159"/>
      <c r="CF269" s="159"/>
      <c r="CG269" s="159"/>
      <c r="CH269" s="159"/>
      <c r="CI269" s="159"/>
      <c r="CJ269" s="159"/>
      <c r="CK269" s="159"/>
      <c r="CL269" s="159"/>
      <c r="CM269" s="159"/>
      <c r="CN269" s="159"/>
      <c r="CO269" s="159"/>
      <c r="CP269" s="159"/>
      <c r="CQ269" s="159"/>
      <c r="CR269" s="159"/>
      <c r="CS269" s="159"/>
      <c r="CT269" s="159"/>
      <c r="CU269" s="159"/>
      <c r="CV269" s="159"/>
      <c r="CW269" s="159"/>
      <c r="CX269" s="159"/>
      <c r="CY269" s="159"/>
      <c r="CZ269" s="159"/>
    </row>
    <row r="270" spans="2:104" s="161" customFormat="1" ht="11.25">
      <c r="B270" s="157"/>
      <c r="C270" s="157"/>
      <c r="D270" s="158"/>
      <c r="E270" s="158"/>
      <c r="F270" s="157"/>
      <c r="G270" s="157"/>
      <c r="H270" s="159"/>
      <c r="I270" s="157"/>
      <c r="J270" s="160"/>
      <c r="K270" s="160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  <c r="AT270" s="159"/>
      <c r="AU270" s="159"/>
      <c r="AV270" s="159"/>
      <c r="AW270" s="159"/>
      <c r="AX270" s="159"/>
      <c r="AY270" s="159"/>
      <c r="AZ270" s="159"/>
      <c r="BA270" s="159"/>
      <c r="BB270" s="159"/>
      <c r="BC270" s="159"/>
      <c r="BD270" s="159"/>
      <c r="BE270" s="159"/>
      <c r="BF270" s="159"/>
      <c r="BG270" s="159"/>
      <c r="BH270" s="159"/>
      <c r="BI270" s="159"/>
      <c r="BJ270" s="159"/>
      <c r="BK270" s="159"/>
      <c r="BL270" s="159"/>
      <c r="BM270" s="159"/>
      <c r="BN270" s="159"/>
      <c r="BO270" s="159"/>
      <c r="BP270" s="159"/>
      <c r="BQ270" s="159"/>
      <c r="BR270" s="159"/>
      <c r="BS270" s="159"/>
      <c r="BT270" s="159"/>
      <c r="BU270" s="159"/>
      <c r="BV270" s="159"/>
      <c r="BW270" s="159"/>
      <c r="BX270" s="159"/>
      <c r="BY270" s="159"/>
      <c r="BZ270" s="159"/>
      <c r="CA270" s="159"/>
      <c r="CB270" s="159"/>
      <c r="CC270" s="159"/>
      <c r="CD270" s="159"/>
      <c r="CE270" s="159"/>
      <c r="CF270" s="159"/>
      <c r="CG270" s="159"/>
      <c r="CH270" s="159"/>
      <c r="CI270" s="159"/>
      <c r="CJ270" s="159"/>
      <c r="CK270" s="159"/>
      <c r="CL270" s="159"/>
      <c r="CM270" s="159"/>
      <c r="CN270" s="159"/>
      <c r="CO270" s="159"/>
      <c r="CP270" s="159"/>
      <c r="CQ270" s="159"/>
      <c r="CR270" s="159"/>
      <c r="CS270" s="159"/>
      <c r="CT270" s="159"/>
      <c r="CU270" s="159"/>
      <c r="CV270" s="159"/>
      <c r="CW270" s="159"/>
      <c r="CX270" s="159"/>
      <c r="CY270" s="159"/>
      <c r="CZ270" s="159"/>
    </row>
    <row r="271" spans="2:104" s="161" customFormat="1" ht="11.25">
      <c r="B271" s="157"/>
      <c r="C271" s="157"/>
      <c r="D271" s="158"/>
      <c r="E271" s="158"/>
      <c r="F271" s="157"/>
      <c r="G271" s="157"/>
      <c r="H271" s="159"/>
      <c r="I271" s="157"/>
      <c r="J271" s="160"/>
      <c r="K271" s="160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  <c r="AK271" s="159"/>
      <c r="AL271" s="159"/>
      <c r="AM271" s="159"/>
      <c r="AN271" s="159"/>
      <c r="AO271" s="159"/>
      <c r="AP271" s="159"/>
      <c r="AQ271" s="159"/>
      <c r="AR271" s="159"/>
      <c r="AS271" s="159"/>
      <c r="AT271" s="159"/>
      <c r="AU271" s="159"/>
      <c r="AV271" s="159"/>
      <c r="AW271" s="159"/>
      <c r="AX271" s="159"/>
      <c r="AY271" s="159"/>
      <c r="AZ271" s="159"/>
      <c r="BA271" s="159"/>
      <c r="BB271" s="159"/>
      <c r="BC271" s="159"/>
      <c r="BD271" s="159"/>
      <c r="BE271" s="159"/>
      <c r="BF271" s="159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  <c r="BR271" s="159"/>
      <c r="BS271" s="159"/>
      <c r="BT271" s="159"/>
      <c r="BU271" s="159"/>
      <c r="BV271" s="159"/>
      <c r="BW271" s="159"/>
      <c r="BX271" s="159"/>
      <c r="BY271" s="159"/>
      <c r="BZ271" s="159"/>
      <c r="CA271" s="159"/>
      <c r="CB271" s="159"/>
      <c r="CC271" s="159"/>
      <c r="CD271" s="159"/>
      <c r="CE271" s="159"/>
      <c r="CF271" s="159"/>
      <c r="CG271" s="159"/>
      <c r="CH271" s="159"/>
      <c r="CI271" s="159"/>
      <c r="CJ271" s="159"/>
      <c r="CK271" s="159"/>
      <c r="CL271" s="159"/>
      <c r="CM271" s="159"/>
      <c r="CN271" s="159"/>
      <c r="CO271" s="159"/>
      <c r="CP271" s="159"/>
      <c r="CQ271" s="159"/>
      <c r="CR271" s="159"/>
      <c r="CS271" s="159"/>
      <c r="CT271" s="159"/>
      <c r="CU271" s="159"/>
      <c r="CV271" s="159"/>
      <c r="CW271" s="159"/>
      <c r="CX271" s="159"/>
      <c r="CY271" s="159"/>
      <c r="CZ271" s="159"/>
    </row>
    <row r="272" spans="2:104" s="161" customFormat="1" ht="11.25">
      <c r="B272" s="157"/>
      <c r="C272" s="157"/>
      <c r="D272" s="158"/>
      <c r="E272" s="158"/>
      <c r="F272" s="157"/>
      <c r="G272" s="157"/>
      <c r="H272" s="159"/>
      <c r="I272" s="157"/>
      <c r="J272" s="160"/>
      <c r="K272" s="160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  <c r="AT272" s="159"/>
      <c r="AU272" s="159"/>
      <c r="AV272" s="159"/>
      <c r="AW272" s="159"/>
      <c r="AX272" s="159"/>
      <c r="AY272" s="159"/>
      <c r="AZ272" s="159"/>
      <c r="BA272" s="159"/>
      <c r="BB272" s="159"/>
      <c r="BC272" s="159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  <c r="BZ272" s="159"/>
      <c r="CA272" s="159"/>
      <c r="CB272" s="159"/>
      <c r="CC272" s="159"/>
      <c r="CD272" s="159"/>
      <c r="CE272" s="159"/>
      <c r="CF272" s="159"/>
      <c r="CG272" s="159"/>
      <c r="CH272" s="159"/>
      <c r="CI272" s="159"/>
      <c r="CJ272" s="159"/>
      <c r="CK272" s="159"/>
      <c r="CL272" s="159"/>
      <c r="CM272" s="159"/>
      <c r="CN272" s="159"/>
      <c r="CO272" s="159"/>
      <c r="CP272" s="159"/>
      <c r="CQ272" s="159"/>
      <c r="CR272" s="159"/>
      <c r="CS272" s="159"/>
      <c r="CT272" s="159"/>
      <c r="CU272" s="159"/>
      <c r="CV272" s="159"/>
      <c r="CW272" s="159"/>
      <c r="CX272" s="159"/>
      <c r="CY272" s="159"/>
      <c r="CZ272" s="159"/>
    </row>
    <row r="273" spans="2:104" s="161" customFormat="1" ht="11.25">
      <c r="B273" s="157"/>
      <c r="C273" s="157"/>
      <c r="D273" s="158"/>
      <c r="E273" s="158"/>
      <c r="F273" s="157"/>
      <c r="G273" s="157"/>
      <c r="H273" s="159"/>
      <c r="I273" s="157"/>
      <c r="J273" s="160"/>
      <c r="K273" s="160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59"/>
      <c r="AT273" s="159"/>
      <c r="AU273" s="159"/>
      <c r="AV273" s="159"/>
      <c r="AW273" s="159"/>
      <c r="AX273" s="159"/>
      <c r="AY273" s="159"/>
      <c r="AZ273" s="159"/>
      <c r="BA273" s="159"/>
      <c r="BB273" s="159"/>
      <c r="BC273" s="159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  <c r="BZ273" s="159"/>
      <c r="CA273" s="159"/>
      <c r="CB273" s="159"/>
      <c r="CC273" s="159"/>
      <c r="CD273" s="159"/>
      <c r="CE273" s="159"/>
      <c r="CF273" s="159"/>
      <c r="CG273" s="159"/>
      <c r="CH273" s="159"/>
      <c r="CI273" s="159"/>
      <c r="CJ273" s="159"/>
      <c r="CK273" s="159"/>
      <c r="CL273" s="159"/>
      <c r="CM273" s="159"/>
      <c r="CN273" s="159"/>
      <c r="CO273" s="159"/>
      <c r="CP273" s="159"/>
      <c r="CQ273" s="159"/>
      <c r="CR273" s="159"/>
      <c r="CS273" s="159"/>
      <c r="CT273" s="159"/>
      <c r="CU273" s="159"/>
      <c r="CV273" s="159"/>
      <c r="CW273" s="159"/>
      <c r="CX273" s="159"/>
      <c r="CY273" s="159"/>
      <c r="CZ273" s="159"/>
    </row>
    <row r="274" spans="2:104" s="161" customFormat="1" ht="11.25">
      <c r="B274" s="157"/>
      <c r="C274" s="157"/>
      <c r="D274" s="158"/>
      <c r="E274" s="158"/>
      <c r="F274" s="157"/>
      <c r="G274" s="157"/>
      <c r="H274" s="159"/>
      <c r="I274" s="157"/>
      <c r="J274" s="160"/>
      <c r="K274" s="160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59"/>
      <c r="AT274" s="159"/>
      <c r="AU274" s="159"/>
      <c r="AV274" s="159"/>
      <c r="AW274" s="159"/>
      <c r="AX274" s="159"/>
      <c r="AY274" s="159"/>
      <c r="AZ274" s="159"/>
      <c r="BA274" s="159"/>
      <c r="BB274" s="159"/>
      <c r="BC274" s="159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  <c r="BZ274" s="159"/>
      <c r="CA274" s="159"/>
      <c r="CB274" s="159"/>
      <c r="CC274" s="159"/>
      <c r="CD274" s="159"/>
      <c r="CE274" s="159"/>
      <c r="CF274" s="159"/>
      <c r="CG274" s="159"/>
      <c r="CH274" s="159"/>
      <c r="CI274" s="159"/>
      <c r="CJ274" s="159"/>
      <c r="CK274" s="159"/>
      <c r="CL274" s="159"/>
      <c r="CM274" s="159"/>
      <c r="CN274" s="159"/>
      <c r="CO274" s="159"/>
      <c r="CP274" s="159"/>
      <c r="CQ274" s="159"/>
      <c r="CR274" s="159"/>
      <c r="CS274" s="159"/>
      <c r="CT274" s="159"/>
      <c r="CU274" s="159"/>
      <c r="CV274" s="159"/>
      <c r="CW274" s="159"/>
      <c r="CX274" s="159"/>
      <c r="CY274" s="159"/>
      <c r="CZ274" s="159"/>
    </row>
    <row r="275" spans="2:104" s="161" customFormat="1" ht="11.25">
      <c r="B275" s="157"/>
      <c r="C275" s="157"/>
      <c r="D275" s="158"/>
      <c r="E275" s="158"/>
      <c r="F275" s="157"/>
      <c r="G275" s="157"/>
      <c r="H275" s="159"/>
      <c r="I275" s="157"/>
      <c r="J275" s="160"/>
      <c r="K275" s="160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  <c r="AT275" s="159"/>
      <c r="AU275" s="159"/>
      <c r="AV275" s="159"/>
      <c r="AW275" s="159"/>
      <c r="AX275" s="159"/>
      <c r="AY275" s="159"/>
      <c r="AZ275" s="159"/>
      <c r="BA275" s="159"/>
      <c r="BB275" s="159"/>
      <c r="BC275" s="159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159"/>
      <c r="BX275" s="159"/>
      <c r="BY275" s="159"/>
      <c r="BZ275" s="159"/>
      <c r="CA275" s="159"/>
      <c r="CB275" s="159"/>
      <c r="CC275" s="159"/>
      <c r="CD275" s="159"/>
      <c r="CE275" s="159"/>
      <c r="CF275" s="159"/>
      <c r="CG275" s="159"/>
      <c r="CH275" s="159"/>
      <c r="CI275" s="159"/>
      <c r="CJ275" s="159"/>
      <c r="CK275" s="159"/>
      <c r="CL275" s="159"/>
      <c r="CM275" s="159"/>
      <c r="CN275" s="159"/>
      <c r="CO275" s="159"/>
      <c r="CP275" s="159"/>
      <c r="CQ275" s="159"/>
      <c r="CR275" s="159"/>
      <c r="CS275" s="159"/>
      <c r="CT275" s="159"/>
      <c r="CU275" s="159"/>
      <c r="CV275" s="159"/>
      <c r="CW275" s="159"/>
      <c r="CX275" s="159"/>
      <c r="CY275" s="159"/>
      <c r="CZ275" s="159"/>
    </row>
    <row r="276" spans="2:104" s="161" customFormat="1" ht="11.25">
      <c r="B276" s="157"/>
      <c r="C276" s="157"/>
      <c r="D276" s="158"/>
      <c r="E276" s="158"/>
      <c r="F276" s="157"/>
      <c r="G276" s="157"/>
      <c r="H276" s="159"/>
      <c r="I276" s="157"/>
      <c r="J276" s="160"/>
      <c r="K276" s="160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59"/>
      <c r="AT276" s="159"/>
      <c r="AU276" s="159"/>
      <c r="AV276" s="159"/>
      <c r="AW276" s="159"/>
      <c r="AX276" s="159"/>
      <c r="AY276" s="159"/>
      <c r="AZ276" s="159"/>
      <c r="BA276" s="159"/>
      <c r="BB276" s="159"/>
      <c r="BC276" s="159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159"/>
      <c r="BX276" s="159"/>
      <c r="BY276" s="159"/>
      <c r="BZ276" s="159"/>
      <c r="CA276" s="159"/>
      <c r="CB276" s="159"/>
      <c r="CC276" s="159"/>
      <c r="CD276" s="159"/>
      <c r="CE276" s="159"/>
      <c r="CF276" s="159"/>
      <c r="CG276" s="159"/>
      <c r="CH276" s="159"/>
      <c r="CI276" s="159"/>
      <c r="CJ276" s="159"/>
      <c r="CK276" s="159"/>
      <c r="CL276" s="159"/>
      <c r="CM276" s="159"/>
      <c r="CN276" s="159"/>
      <c r="CO276" s="159"/>
      <c r="CP276" s="159"/>
      <c r="CQ276" s="159"/>
      <c r="CR276" s="159"/>
      <c r="CS276" s="159"/>
      <c r="CT276" s="159"/>
      <c r="CU276" s="159"/>
      <c r="CV276" s="159"/>
      <c r="CW276" s="159"/>
      <c r="CX276" s="159"/>
      <c r="CY276" s="159"/>
      <c r="CZ276" s="159"/>
    </row>
    <row r="277" spans="2:104" s="161" customFormat="1" ht="11.25">
      <c r="B277" s="157"/>
      <c r="C277" s="157"/>
      <c r="D277" s="158"/>
      <c r="E277" s="158"/>
      <c r="F277" s="157"/>
      <c r="G277" s="157"/>
      <c r="H277" s="159"/>
      <c r="I277" s="157"/>
      <c r="J277" s="160"/>
      <c r="K277" s="160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  <c r="AK277" s="159"/>
      <c r="AL277" s="159"/>
      <c r="AM277" s="159"/>
      <c r="AN277" s="159"/>
      <c r="AO277" s="159"/>
      <c r="AP277" s="159"/>
      <c r="AQ277" s="159"/>
      <c r="AR277" s="159"/>
      <c r="AS277" s="159"/>
      <c r="AT277" s="159"/>
      <c r="AU277" s="159"/>
      <c r="AV277" s="159"/>
      <c r="AW277" s="159"/>
      <c r="AX277" s="159"/>
      <c r="AY277" s="159"/>
      <c r="AZ277" s="159"/>
      <c r="BA277" s="159"/>
      <c r="BB277" s="159"/>
      <c r="BC277" s="159"/>
      <c r="BD277" s="159"/>
      <c r="BE277" s="159"/>
      <c r="BF277" s="159"/>
      <c r="BG277" s="159"/>
      <c r="BH277" s="159"/>
      <c r="BI277" s="159"/>
      <c r="BJ277" s="159"/>
      <c r="BK277" s="159"/>
      <c r="BL277" s="159"/>
      <c r="BM277" s="159"/>
      <c r="BN277" s="159"/>
      <c r="BO277" s="159"/>
      <c r="BP277" s="159"/>
      <c r="BQ277" s="159"/>
      <c r="BR277" s="159"/>
      <c r="BS277" s="159"/>
      <c r="BT277" s="159"/>
      <c r="BU277" s="159"/>
      <c r="BV277" s="159"/>
      <c r="BW277" s="159"/>
      <c r="BX277" s="159"/>
      <c r="BY277" s="159"/>
      <c r="BZ277" s="159"/>
      <c r="CA277" s="159"/>
      <c r="CB277" s="159"/>
      <c r="CC277" s="159"/>
      <c r="CD277" s="159"/>
      <c r="CE277" s="159"/>
      <c r="CF277" s="159"/>
      <c r="CG277" s="159"/>
      <c r="CH277" s="159"/>
      <c r="CI277" s="159"/>
      <c r="CJ277" s="159"/>
      <c r="CK277" s="159"/>
      <c r="CL277" s="159"/>
      <c r="CM277" s="159"/>
      <c r="CN277" s="159"/>
      <c r="CO277" s="159"/>
      <c r="CP277" s="159"/>
      <c r="CQ277" s="159"/>
      <c r="CR277" s="159"/>
      <c r="CS277" s="159"/>
      <c r="CT277" s="159"/>
      <c r="CU277" s="159"/>
      <c r="CV277" s="159"/>
      <c r="CW277" s="159"/>
      <c r="CX277" s="159"/>
      <c r="CY277" s="159"/>
      <c r="CZ277" s="159"/>
    </row>
    <row r="278" spans="2:104" s="161" customFormat="1" ht="11.25">
      <c r="B278" s="157"/>
      <c r="C278" s="157"/>
      <c r="D278" s="158"/>
      <c r="E278" s="158"/>
      <c r="F278" s="157"/>
      <c r="G278" s="157"/>
      <c r="H278" s="159"/>
      <c r="I278" s="157"/>
      <c r="J278" s="160"/>
      <c r="K278" s="160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  <c r="AK278" s="159"/>
      <c r="AL278" s="159"/>
      <c r="AM278" s="159"/>
      <c r="AN278" s="159"/>
      <c r="AO278" s="159"/>
      <c r="AP278" s="159"/>
      <c r="AQ278" s="159"/>
      <c r="AR278" s="159"/>
      <c r="AS278" s="159"/>
      <c r="AT278" s="159"/>
      <c r="AU278" s="159"/>
      <c r="AV278" s="159"/>
      <c r="AW278" s="159"/>
      <c r="AX278" s="159"/>
      <c r="AY278" s="159"/>
      <c r="AZ278" s="159"/>
      <c r="BA278" s="159"/>
      <c r="BB278" s="159"/>
      <c r="BC278" s="159"/>
      <c r="BD278" s="159"/>
      <c r="BE278" s="159"/>
      <c r="BF278" s="159"/>
      <c r="BG278" s="159"/>
      <c r="BH278" s="159"/>
      <c r="BI278" s="159"/>
      <c r="BJ278" s="159"/>
      <c r="BK278" s="159"/>
      <c r="BL278" s="159"/>
      <c r="BM278" s="159"/>
      <c r="BN278" s="159"/>
      <c r="BO278" s="159"/>
      <c r="BP278" s="159"/>
      <c r="BQ278" s="159"/>
      <c r="BR278" s="159"/>
      <c r="BS278" s="159"/>
      <c r="BT278" s="159"/>
      <c r="BU278" s="159"/>
      <c r="BV278" s="159"/>
      <c r="BW278" s="159"/>
      <c r="BX278" s="159"/>
      <c r="BY278" s="159"/>
      <c r="BZ278" s="159"/>
      <c r="CA278" s="159"/>
      <c r="CB278" s="159"/>
      <c r="CC278" s="159"/>
      <c r="CD278" s="159"/>
      <c r="CE278" s="159"/>
      <c r="CF278" s="159"/>
      <c r="CG278" s="159"/>
      <c r="CH278" s="159"/>
      <c r="CI278" s="159"/>
      <c r="CJ278" s="159"/>
      <c r="CK278" s="159"/>
      <c r="CL278" s="159"/>
      <c r="CM278" s="159"/>
      <c r="CN278" s="159"/>
      <c r="CO278" s="159"/>
      <c r="CP278" s="159"/>
      <c r="CQ278" s="159"/>
      <c r="CR278" s="159"/>
      <c r="CS278" s="159"/>
      <c r="CT278" s="159"/>
      <c r="CU278" s="159"/>
      <c r="CV278" s="159"/>
      <c r="CW278" s="159"/>
      <c r="CX278" s="159"/>
      <c r="CY278" s="159"/>
      <c r="CZ278" s="159"/>
    </row>
    <row r="279" spans="2:104" s="161" customFormat="1" ht="11.25">
      <c r="B279" s="157"/>
      <c r="C279" s="157"/>
      <c r="D279" s="158"/>
      <c r="E279" s="158"/>
      <c r="F279" s="157"/>
      <c r="G279" s="157"/>
      <c r="H279" s="159"/>
      <c r="I279" s="157"/>
      <c r="J279" s="160"/>
      <c r="K279" s="160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  <c r="AK279" s="159"/>
      <c r="AL279" s="159"/>
      <c r="AM279" s="159"/>
      <c r="AN279" s="159"/>
      <c r="AO279" s="159"/>
      <c r="AP279" s="159"/>
      <c r="AQ279" s="159"/>
      <c r="AR279" s="159"/>
      <c r="AS279" s="159"/>
      <c r="AT279" s="159"/>
      <c r="AU279" s="159"/>
      <c r="AV279" s="159"/>
      <c r="AW279" s="159"/>
      <c r="AX279" s="159"/>
      <c r="AY279" s="159"/>
      <c r="AZ279" s="159"/>
      <c r="BA279" s="159"/>
      <c r="BB279" s="159"/>
      <c r="BC279" s="159"/>
      <c r="BD279" s="159"/>
      <c r="BE279" s="159"/>
      <c r="BF279" s="159"/>
      <c r="BG279" s="159"/>
      <c r="BH279" s="159"/>
      <c r="BI279" s="159"/>
      <c r="BJ279" s="159"/>
      <c r="BK279" s="159"/>
      <c r="BL279" s="159"/>
      <c r="BM279" s="159"/>
      <c r="BN279" s="159"/>
      <c r="BO279" s="159"/>
      <c r="BP279" s="159"/>
      <c r="BQ279" s="159"/>
      <c r="BR279" s="159"/>
      <c r="BS279" s="159"/>
      <c r="BT279" s="159"/>
      <c r="BU279" s="159"/>
      <c r="BV279" s="159"/>
      <c r="BW279" s="159"/>
      <c r="BX279" s="159"/>
      <c r="BY279" s="159"/>
      <c r="BZ279" s="159"/>
      <c r="CA279" s="159"/>
      <c r="CB279" s="159"/>
      <c r="CC279" s="159"/>
      <c r="CD279" s="159"/>
      <c r="CE279" s="159"/>
      <c r="CF279" s="159"/>
      <c r="CG279" s="159"/>
      <c r="CH279" s="159"/>
      <c r="CI279" s="159"/>
      <c r="CJ279" s="159"/>
      <c r="CK279" s="159"/>
      <c r="CL279" s="159"/>
      <c r="CM279" s="159"/>
      <c r="CN279" s="159"/>
      <c r="CO279" s="159"/>
      <c r="CP279" s="159"/>
      <c r="CQ279" s="159"/>
      <c r="CR279" s="159"/>
      <c r="CS279" s="159"/>
      <c r="CT279" s="159"/>
      <c r="CU279" s="159"/>
      <c r="CV279" s="159"/>
      <c r="CW279" s="159"/>
      <c r="CX279" s="159"/>
      <c r="CY279" s="159"/>
      <c r="CZ279" s="159"/>
    </row>
    <row r="280" spans="2:104" s="161" customFormat="1" ht="11.25">
      <c r="B280" s="157"/>
      <c r="C280" s="157"/>
      <c r="D280" s="158"/>
      <c r="E280" s="158"/>
      <c r="F280" s="157"/>
      <c r="G280" s="157"/>
      <c r="H280" s="159"/>
      <c r="I280" s="157"/>
      <c r="J280" s="160"/>
      <c r="K280" s="160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  <c r="AS280" s="159"/>
      <c r="AT280" s="159"/>
      <c r="AU280" s="159"/>
      <c r="AV280" s="159"/>
      <c r="AW280" s="159"/>
      <c r="AX280" s="159"/>
      <c r="AY280" s="159"/>
      <c r="AZ280" s="159"/>
      <c r="BA280" s="159"/>
      <c r="BB280" s="159"/>
      <c r="BC280" s="159"/>
      <c r="BD280" s="159"/>
      <c r="BE280" s="159"/>
      <c r="BF280" s="159"/>
      <c r="BG280" s="159"/>
      <c r="BH280" s="159"/>
      <c r="BI280" s="159"/>
      <c r="BJ280" s="159"/>
      <c r="BK280" s="159"/>
      <c r="BL280" s="159"/>
      <c r="BM280" s="159"/>
      <c r="BN280" s="159"/>
      <c r="BO280" s="159"/>
      <c r="BP280" s="159"/>
      <c r="BQ280" s="159"/>
      <c r="BR280" s="159"/>
      <c r="BS280" s="159"/>
      <c r="BT280" s="159"/>
      <c r="BU280" s="159"/>
      <c r="BV280" s="159"/>
      <c r="BW280" s="159"/>
      <c r="BX280" s="159"/>
      <c r="BY280" s="159"/>
      <c r="BZ280" s="159"/>
      <c r="CA280" s="159"/>
      <c r="CB280" s="159"/>
      <c r="CC280" s="159"/>
      <c r="CD280" s="159"/>
      <c r="CE280" s="159"/>
      <c r="CF280" s="159"/>
      <c r="CG280" s="159"/>
      <c r="CH280" s="159"/>
      <c r="CI280" s="159"/>
      <c r="CJ280" s="159"/>
      <c r="CK280" s="159"/>
      <c r="CL280" s="159"/>
      <c r="CM280" s="159"/>
      <c r="CN280" s="159"/>
      <c r="CO280" s="159"/>
      <c r="CP280" s="159"/>
      <c r="CQ280" s="159"/>
      <c r="CR280" s="159"/>
      <c r="CS280" s="159"/>
      <c r="CT280" s="159"/>
      <c r="CU280" s="159"/>
      <c r="CV280" s="159"/>
      <c r="CW280" s="159"/>
      <c r="CX280" s="159"/>
      <c r="CY280" s="159"/>
      <c r="CZ280" s="159"/>
    </row>
    <row r="281" spans="2:104" s="161" customFormat="1" ht="11.25">
      <c r="B281" s="157"/>
      <c r="C281" s="157"/>
      <c r="D281" s="158"/>
      <c r="E281" s="158"/>
      <c r="F281" s="157"/>
      <c r="G281" s="157"/>
      <c r="H281" s="159"/>
      <c r="I281" s="157"/>
      <c r="J281" s="160"/>
      <c r="K281" s="160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59"/>
      <c r="AT281" s="159"/>
      <c r="AU281" s="159"/>
      <c r="AV281" s="159"/>
      <c r="AW281" s="159"/>
      <c r="AX281" s="159"/>
      <c r="AY281" s="159"/>
      <c r="AZ281" s="159"/>
      <c r="BA281" s="159"/>
      <c r="BB281" s="159"/>
      <c r="BC281" s="159"/>
      <c r="BD281" s="159"/>
      <c r="BE281" s="159"/>
      <c r="BF281" s="159"/>
      <c r="BG281" s="159"/>
      <c r="BH281" s="159"/>
      <c r="BI281" s="159"/>
      <c r="BJ281" s="159"/>
      <c r="BK281" s="159"/>
      <c r="BL281" s="159"/>
      <c r="BM281" s="159"/>
      <c r="BN281" s="159"/>
      <c r="BO281" s="159"/>
      <c r="BP281" s="159"/>
      <c r="BQ281" s="159"/>
      <c r="BR281" s="159"/>
      <c r="BS281" s="159"/>
      <c r="BT281" s="159"/>
      <c r="BU281" s="159"/>
      <c r="BV281" s="159"/>
      <c r="BW281" s="159"/>
      <c r="BX281" s="159"/>
      <c r="BY281" s="159"/>
      <c r="BZ281" s="159"/>
      <c r="CA281" s="159"/>
      <c r="CB281" s="159"/>
      <c r="CC281" s="159"/>
      <c r="CD281" s="159"/>
      <c r="CE281" s="159"/>
      <c r="CF281" s="159"/>
      <c r="CG281" s="159"/>
      <c r="CH281" s="159"/>
      <c r="CI281" s="159"/>
      <c r="CJ281" s="159"/>
      <c r="CK281" s="159"/>
      <c r="CL281" s="159"/>
      <c r="CM281" s="159"/>
      <c r="CN281" s="159"/>
      <c r="CO281" s="159"/>
      <c r="CP281" s="159"/>
      <c r="CQ281" s="159"/>
      <c r="CR281" s="159"/>
      <c r="CS281" s="159"/>
      <c r="CT281" s="159"/>
      <c r="CU281" s="159"/>
      <c r="CV281" s="159"/>
      <c r="CW281" s="159"/>
      <c r="CX281" s="159"/>
      <c r="CY281" s="159"/>
      <c r="CZ281" s="159"/>
    </row>
    <row r="282" spans="2:104" s="161" customFormat="1" ht="11.25">
      <c r="B282" s="157"/>
      <c r="C282" s="157"/>
      <c r="D282" s="158"/>
      <c r="E282" s="158"/>
      <c r="F282" s="157"/>
      <c r="G282" s="157"/>
      <c r="H282" s="159"/>
      <c r="I282" s="157"/>
      <c r="J282" s="160"/>
      <c r="K282" s="160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  <c r="AT282" s="159"/>
      <c r="AU282" s="159"/>
      <c r="AV282" s="159"/>
      <c r="AW282" s="159"/>
      <c r="AX282" s="159"/>
      <c r="AY282" s="159"/>
      <c r="AZ282" s="159"/>
      <c r="BA282" s="159"/>
      <c r="BB282" s="159"/>
      <c r="BC282" s="159"/>
      <c r="BD282" s="159"/>
      <c r="BE282" s="159"/>
      <c r="BF282" s="159"/>
      <c r="BG282" s="159"/>
      <c r="BH282" s="159"/>
      <c r="BI282" s="159"/>
      <c r="BJ282" s="159"/>
      <c r="BK282" s="159"/>
      <c r="BL282" s="159"/>
      <c r="BM282" s="159"/>
      <c r="BN282" s="159"/>
      <c r="BO282" s="159"/>
      <c r="BP282" s="159"/>
      <c r="BQ282" s="159"/>
      <c r="BR282" s="159"/>
      <c r="BS282" s="159"/>
      <c r="BT282" s="159"/>
      <c r="BU282" s="159"/>
      <c r="BV282" s="159"/>
      <c r="BW282" s="159"/>
      <c r="BX282" s="159"/>
      <c r="BY282" s="159"/>
      <c r="BZ282" s="159"/>
      <c r="CA282" s="159"/>
      <c r="CB282" s="159"/>
      <c r="CC282" s="159"/>
      <c r="CD282" s="159"/>
      <c r="CE282" s="159"/>
      <c r="CF282" s="159"/>
      <c r="CG282" s="159"/>
      <c r="CH282" s="159"/>
      <c r="CI282" s="159"/>
      <c r="CJ282" s="159"/>
      <c r="CK282" s="159"/>
      <c r="CL282" s="159"/>
      <c r="CM282" s="159"/>
      <c r="CN282" s="159"/>
      <c r="CO282" s="159"/>
      <c r="CP282" s="159"/>
      <c r="CQ282" s="159"/>
      <c r="CR282" s="159"/>
      <c r="CS282" s="159"/>
      <c r="CT282" s="159"/>
      <c r="CU282" s="159"/>
      <c r="CV282" s="159"/>
      <c r="CW282" s="159"/>
      <c r="CX282" s="159"/>
      <c r="CY282" s="159"/>
      <c r="CZ282" s="159"/>
    </row>
    <row r="283" spans="2:104" s="161" customFormat="1" ht="11.25">
      <c r="B283" s="157"/>
      <c r="C283" s="157"/>
      <c r="D283" s="158"/>
      <c r="E283" s="158"/>
      <c r="F283" s="157"/>
      <c r="G283" s="157"/>
      <c r="H283" s="159"/>
      <c r="I283" s="157"/>
      <c r="J283" s="160"/>
      <c r="K283" s="160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59"/>
      <c r="AT283" s="159"/>
      <c r="AU283" s="159"/>
      <c r="AV283" s="159"/>
      <c r="AW283" s="159"/>
      <c r="AX283" s="159"/>
      <c r="AY283" s="159"/>
      <c r="AZ283" s="159"/>
      <c r="BA283" s="159"/>
      <c r="BB283" s="159"/>
      <c r="BC283" s="159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159"/>
      <c r="BQ283" s="159"/>
      <c r="BR283" s="159"/>
      <c r="BS283" s="159"/>
      <c r="BT283" s="159"/>
      <c r="BU283" s="159"/>
      <c r="BV283" s="159"/>
      <c r="BW283" s="159"/>
      <c r="BX283" s="159"/>
      <c r="BY283" s="159"/>
      <c r="BZ283" s="159"/>
      <c r="CA283" s="159"/>
      <c r="CB283" s="159"/>
      <c r="CC283" s="159"/>
      <c r="CD283" s="159"/>
      <c r="CE283" s="159"/>
      <c r="CF283" s="159"/>
      <c r="CG283" s="159"/>
      <c r="CH283" s="159"/>
      <c r="CI283" s="159"/>
      <c r="CJ283" s="159"/>
      <c r="CK283" s="159"/>
      <c r="CL283" s="159"/>
      <c r="CM283" s="159"/>
      <c r="CN283" s="159"/>
      <c r="CO283" s="159"/>
      <c r="CP283" s="159"/>
      <c r="CQ283" s="159"/>
      <c r="CR283" s="159"/>
      <c r="CS283" s="159"/>
      <c r="CT283" s="159"/>
      <c r="CU283" s="159"/>
      <c r="CV283" s="159"/>
      <c r="CW283" s="159"/>
      <c r="CX283" s="159"/>
      <c r="CY283" s="159"/>
      <c r="CZ283" s="159"/>
    </row>
    <row r="284" spans="2:104" s="161" customFormat="1" ht="11.25">
      <c r="B284" s="157"/>
      <c r="C284" s="157"/>
      <c r="D284" s="158"/>
      <c r="E284" s="158"/>
      <c r="F284" s="157"/>
      <c r="G284" s="157"/>
      <c r="H284" s="159"/>
      <c r="I284" s="157"/>
      <c r="J284" s="160"/>
      <c r="K284" s="160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159"/>
      <c r="AU284" s="159"/>
      <c r="AV284" s="159"/>
      <c r="AW284" s="159"/>
      <c r="AX284" s="159"/>
      <c r="AY284" s="159"/>
      <c r="AZ284" s="159"/>
      <c r="BA284" s="159"/>
      <c r="BB284" s="159"/>
      <c r="BC284" s="159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  <c r="BV284" s="159"/>
      <c r="BW284" s="159"/>
      <c r="BX284" s="159"/>
      <c r="BY284" s="159"/>
      <c r="BZ284" s="159"/>
      <c r="CA284" s="159"/>
      <c r="CB284" s="159"/>
      <c r="CC284" s="159"/>
      <c r="CD284" s="159"/>
      <c r="CE284" s="159"/>
      <c r="CF284" s="159"/>
      <c r="CG284" s="159"/>
      <c r="CH284" s="159"/>
      <c r="CI284" s="159"/>
      <c r="CJ284" s="159"/>
      <c r="CK284" s="159"/>
      <c r="CL284" s="159"/>
      <c r="CM284" s="159"/>
      <c r="CN284" s="159"/>
      <c r="CO284" s="159"/>
      <c r="CP284" s="159"/>
      <c r="CQ284" s="159"/>
      <c r="CR284" s="159"/>
      <c r="CS284" s="159"/>
      <c r="CT284" s="159"/>
      <c r="CU284" s="159"/>
      <c r="CV284" s="159"/>
      <c r="CW284" s="159"/>
      <c r="CX284" s="159"/>
      <c r="CY284" s="159"/>
      <c r="CZ284" s="159"/>
    </row>
    <row r="285" spans="2:104" s="161" customFormat="1" ht="11.25">
      <c r="B285" s="157"/>
      <c r="C285" s="157"/>
      <c r="D285" s="158"/>
      <c r="E285" s="158"/>
      <c r="F285" s="157"/>
      <c r="G285" s="157"/>
      <c r="H285" s="159"/>
      <c r="I285" s="157"/>
      <c r="J285" s="160"/>
      <c r="K285" s="160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  <c r="AT285" s="159"/>
      <c r="AU285" s="159"/>
      <c r="AV285" s="159"/>
      <c r="AW285" s="159"/>
      <c r="AX285" s="159"/>
      <c r="AY285" s="159"/>
      <c r="AZ285" s="159"/>
      <c r="BA285" s="159"/>
      <c r="BB285" s="159"/>
      <c r="BC285" s="159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  <c r="BZ285" s="159"/>
      <c r="CA285" s="159"/>
      <c r="CB285" s="159"/>
      <c r="CC285" s="159"/>
      <c r="CD285" s="159"/>
      <c r="CE285" s="159"/>
      <c r="CF285" s="159"/>
      <c r="CG285" s="159"/>
      <c r="CH285" s="159"/>
      <c r="CI285" s="159"/>
      <c r="CJ285" s="159"/>
      <c r="CK285" s="159"/>
      <c r="CL285" s="159"/>
      <c r="CM285" s="159"/>
      <c r="CN285" s="159"/>
      <c r="CO285" s="159"/>
      <c r="CP285" s="159"/>
      <c r="CQ285" s="159"/>
      <c r="CR285" s="159"/>
      <c r="CS285" s="159"/>
      <c r="CT285" s="159"/>
      <c r="CU285" s="159"/>
      <c r="CV285" s="159"/>
      <c r="CW285" s="159"/>
      <c r="CX285" s="159"/>
      <c r="CY285" s="159"/>
      <c r="CZ285" s="159"/>
    </row>
    <row r="286" spans="2:104" s="161" customFormat="1" ht="11.25">
      <c r="B286" s="157"/>
      <c r="C286" s="157"/>
      <c r="D286" s="158"/>
      <c r="E286" s="158"/>
      <c r="F286" s="157"/>
      <c r="G286" s="157"/>
      <c r="H286" s="159"/>
      <c r="I286" s="157"/>
      <c r="J286" s="160"/>
      <c r="K286" s="160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  <c r="AU286" s="159"/>
      <c r="AV286" s="159"/>
      <c r="AW286" s="159"/>
      <c r="AX286" s="159"/>
      <c r="AY286" s="159"/>
      <c r="AZ286" s="159"/>
      <c r="BA286" s="159"/>
      <c r="BB286" s="159"/>
      <c r="BC286" s="159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  <c r="BZ286" s="159"/>
      <c r="CA286" s="159"/>
      <c r="CB286" s="159"/>
      <c r="CC286" s="159"/>
      <c r="CD286" s="159"/>
      <c r="CE286" s="159"/>
      <c r="CF286" s="159"/>
      <c r="CG286" s="159"/>
      <c r="CH286" s="159"/>
      <c r="CI286" s="159"/>
      <c r="CJ286" s="159"/>
      <c r="CK286" s="159"/>
      <c r="CL286" s="159"/>
      <c r="CM286" s="159"/>
      <c r="CN286" s="159"/>
      <c r="CO286" s="159"/>
      <c r="CP286" s="159"/>
      <c r="CQ286" s="159"/>
      <c r="CR286" s="159"/>
      <c r="CS286" s="159"/>
      <c r="CT286" s="159"/>
      <c r="CU286" s="159"/>
      <c r="CV286" s="159"/>
      <c r="CW286" s="159"/>
      <c r="CX286" s="159"/>
      <c r="CY286" s="159"/>
      <c r="CZ286" s="159"/>
    </row>
    <row r="287" spans="2:104" s="161" customFormat="1" ht="11.25">
      <c r="B287" s="157"/>
      <c r="C287" s="157"/>
      <c r="D287" s="158"/>
      <c r="E287" s="158"/>
      <c r="F287" s="157"/>
      <c r="G287" s="157"/>
      <c r="H287" s="159"/>
      <c r="I287" s="157"/>
      <c r="J287" s="160"/>
      <c r="K287" s="160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  <c r="AU287" s="159"/>
      <c r="AV287" s="159"/>
      <c r="AW287" s="159"/>
      <c r="AX287" s="159"/>
      <c r="AY287" s="159"/>
      <c r="AZ287" s="159"/>
      <c r="BA287" s="159"/>
      <c r="BB287" s="159"/>
      <c r="BC287" s="159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  <c r="BZ287" s="159"/>
      <c r="CA287" s="159"/>
      <c r="CB287" s="159"/>
      <c r="CC287" s="159"/>
      <c r="CD287" s="159"/>
      <c r="CE287" s="159"/>
      <c r="CF287" s="159"/>
      <c r="CG287" s="159"/>
      <c r="CH287" s="159"/>
      <c r="CI287" s="159"/>
      <c r="CJ287" s="159"/>
      <c r="CK287" s="159"/>
      <c r="CL287" s="159"/>
      <c r="CM287" s="159"/>
      <c r="CN287" s="159"/>
      <c r="CO287" s="159"/>
      <c r="CP287" s="159"/>
      <c r="CQ287" s="159"/>
      <c r="CR287" s="159"/>
      <c r="CS287" s="159"/>
      <c r="CT287" s="159"/>
      <c r="CU287" s="159"/>
      <c r="CV287" s="159"/>
      <c r="CW287" s="159"/>
      <c r="CX287" s="159"/>
      <c r="CY287" s="159"/>
      <c r="CZ287" s="159"/>
    </row>
    <row r="288" spans="2:104" s="161" customFormat="1" ht="11.25">
      <c r="B288" s="157"/>
      <c r="C288" s="157"/>
      <c r="D288" s="158"/>
      <c r="E288" s="158"/>
      <c r="F288" s="157"/>
      <c r="G288" s="157"/>
      <c r="H288" s="159"/>
      <c r="I288" s="157"/>
      <c r="J288" s="160"/>
      <c r="K288" s="160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159"/>
      <c r="AU288" s="159"/>
      <c r="AV288" s="159"/>
      <c r="AW288" s="159"/>
      <c r="AX288" s="159"/>
      <c r="AY288" s="159"/>
      <c r="AZ288" s="159"/>
      <c r="BA288" s="159"/>
      <c r="BB288" s="159"/>
      <c r="BC288" s="159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  <c r="BV288" s="159"/>
      <c r="BW288" s="159"/>
      <c r="BX288" s="159"/>
      <c r="BY288" s="159"/>
      <c r="BZ288" s="159"/>
      <c r="CA288" s="159"/>
      <c r="CB288" s="159"/>
      <c r="CC288" s="159"/>
      <c r="CD288" s="159"/>
      <c r="CE288" s="159"/>
      <c r="CF288" s="159"/>
      <c r="CG288" s="159"/>
      <c r="CH288" s="159"/>
      <c r="CI288" s="159"/>
      <c r="CJ288" s="159"/>
      <c r="CK288" s="159"/>
      <c r="CL288" s="159"/>
      <c r="CM288" s="159"/>
      <c r="CN288" s="159"/>
      <c r="CO288" s="159"/>
      <c r="CP288" s="159"/>
      <c r="CQ288" s="159"/>
      <c r="CR288" s="159"/>
      <c r="CS288" s="159"/>
      <c r="CT288" s="159"/>
      <c r="CU288" s="159"/>
      <c r="CV288" s="159"/>
      <c r="CW288" s="159"/>
      <c r="CX288" s="159"/>
      <c r="CY288" s="159"/>
      <c r="CZ288" s="159"/>
    </row>
    <row r="289" spans="2:104" s="161" customFormat="1" ht="11.25">
      <c r="B289" s="157"/>
      <c r="C289" s="157"/>
      <c r="D289" s="158"/>
      <c r="E289" s="158"/>
      <c r="F289" s="157"/>
      <c r="G289" s="157"/>
      <c r="H289" s="159"/>
      <c r="I289" s="157"/>
      <c r="J289" s="160"/>
      <c r="K289" s="160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59"/>
      <c r="AT289" s="159"/>
      <c r="AU289" s="159"/>
      <c r="AV289" s="159"/>
      <c r="AW289" s="159"/>
      <c r="AX289" s="159"/>
      <c r="AY289" s="159"/>
      <c r="AZ289" s="159"/>
      <c r="BA289" s="159"/>
      <c r="BB289" s="159"/>
      <c r="BC289" s="159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159"/>
      <c r="BQ289" s="159"/>
      <c r="BR289" s="159"/>
      <c r="BS289" s="159"/>
      <c r="BT289" s="159"/>
      <c r="BU289" s="159"/>
      <c r="BV289" s="159"/>
      <c r="BW289" s="159"/>
      <c r="BX289" s="159"/>
      <c r="BY289" s="159"/>
      <c r="BZ289" s="159"/>
      <c r="CA289" s="159"/>
      <c r="CB289" s="159"/>
      <c r="CC289" s="159"/>
      <c r="CD289" s="159"/>
      <c r="CE289" s="159"/>
      <c r="CF289" s="159"/>
      <c r="CG289" s="159"/>
      <c r="CH289" s="159"/>
      <c r="CI289" s="159"/>
      <c r="CJ289" s="159"/>
      <c r="CK289" s="159"/>
      <c r="CL289" s="159"/>
      <c r="CM289" s="159"/>
      <c r="CN289" s="159"/>
      <c r="CO289" s="159"/>
      <c r="CP289" s="159"/>
      <c r="CQ289" s="159"/>
      <c r="CR289" s="159"/>
      <c r="CS289" s="159"/>
      <c r="CT289" s="159"/>
      <c r="CU289" s="159"/>
      <c r="CV289" s="159"/>
      <c r="CW289" s="159"/>
      <c r="CX289" s="159"/>
      <c r="CY289" s="159"/>
      <c r="CZ289" s="159"/>
    </row>
    <row r="290" spans="2:104" s="161" customFormat="1" ht="11.25">
      <c r="B290" s="157"/>
      <c r="C290" s="157"/>
      <c r="D290" s="158"/>
      <c r="E290" s="158"/>
      <c r="F290" s="157"/>
      <c r="G290" s="157"/>
      <c r="H290" s="159"/>
      <c r="I290" s="157"/>
      <c r="J290" s="160"/>
      <c r="K290" s="160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159"/>
      <c r="AU290" s="159"/>
      <c r="AV290" s="159"/>
      <c r="AW290" s="159"/>
      <c r="AX290" s="159"/>
      <c r="AY290" s="159"/>
      <c r="AZ290" s="159"/>
      <c r="BA290" s="159"/>
      <c r="BB290" s="159"/>
      <c r="BC290" s="159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159"/>
      <c r="BX290" s="159"/>
      <c r="BY290" s="159"/>
      <c r="BZ290" s="159"/>
      <c r="CA290" s="159"/>
      <c r="CB290" s="159"/>
      <c r="CC290" s="159"/>
      <c r="CD290" s="159"/>
      <c r="CE290" s="159"/>
      <c r="CF290" s="159"/>
      <c r="CG290" s="159"/>
      <c r="CH290" s="159"/>
      <c r="CI290" s="159"/>
      <c r="CJ290" s="159"/>
      <c r="CK290" s="159"/>
      <c r="CL290" s="159"/>
      <c r="CM290" s="159"/>
      <c r="CN290" s="159"/>
      <c r="CO290" s="159"/>
      <c r="CP290" s="159"/>
      <c r="CQ290" s="159"/>
      <c r="CR290" s="159"/>
      <c r="CS290" s="159"/>
      <c r="CT290" s="159"/>
      <c r="CU290" s="159"/>
      <c r="CV290" s="159"/>
      <c r="CW290" s="159"/>
      <c r="CX290" s="159"/>
      <c r="CY290" s="159"/>
      <c r="CZ290" s="159"/>
    </row>
    <row r="291" spans="2:104" s="161" customFormat="1" ht="11.25">
      <c r="B291" s="157"/>
      <c r="C291" s="157"/>
      <c r="D291" s="158"/>
      <c r="E291" s="158"/>
      <c r="F291" s="157"/>
      <c r="G291" s="157"/>
      <c r="H291" s="159"/>
      <c r="I291" s="157"/>
      <c r="J291" s="160"/>
      <c r="K291" s="160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  <c r="AT291" s="159"/>
      <c r="AU291" s="159"/>
      <c r="AV291" s="159"/>
      <c r="AW291" s="159"/>
      <c r="AX291" s="159"/>
      <c r="AY291" s="159"/>
      <c r="AZ291" s="159"/>
      <c r="BA291" s="159"/>
      <c r="BB291" s="159"/>
      <c r="BC291" s="159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159"/>
      <c r="BQ291" s="159"/>
      <c r="BR291" s="159"/>
      <c r="BS291" s="159"/>
      <c r="BT291" s="159"/>
      <c r="BU291" s="159"/>
      <c r="BV291" s="159"/>
      <c r="BW291" s="159"/>
      <c r="BX291" s="159"/>
      <c r="BY291" s="159"/>
      <c r="BZ291" s="159"/>
      <c r="CA291" s="159"/>
      <c r="CB291" s="159"/>
      <c r="CC291" s="159"/>
      <c r="CD291" s="159"/>
      <c r="CE291" s="159"/>
      <c r="CF291" s="159"/>
      <c r="CG291" s="159"/>
      <c r="CH291" s="159"/>
      <c r="CI291" s="159"/>
      <c r="CJ291" s="159"/>
      <c r="CK291" s="159"/>
      <c r="CL291" s="159"/>
      <c r="CM291" s="159"/>
      <c r="CN291" s="159"/>
      <c r="CO291" s="159"/>
      <c r="CP291" s="159"/>
      <c r="CQ291" s="159"/>
      <c r="CR291" s="159"/>
      <c r="CS291" s="159"/>
      <c r="CT291" s="159"/>
      <c r="CU291" s="159"/>
      <c r="CV291" s="159"/>
      <c r="CW291" s="159"/>
      <c r="CX291" s="159"/>
      <c r="CY291" s="159"/>
      <c r="CZ291" s="159"/>
    </row>
    <row r="292" spans="2:104" s="161" customFormat="1" ht="11.25">
      <c r="B292" s="157"/>
      <c r="C292" s="157"/>
      <c r="D292" s="158"/>
      <c r="E292" s="158"/>
      <c r="F292" s="157"/>
      <c r="G292" s="157"/>
      <c r="H292" s="159"/>
      <c r="I292" s="157"/>
      <c r="J292" s="160"/>
      <c r="K292" s="160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  <c r="AU292" s="159"/>
      <c r="AV292" s="159"/>
      <c r="AW292" s="159"/>
      <c r="AX292" s="159"/>
      <c r="AY292" s="159"/>
      <c r="AZ292" s="159"/>
      <c r="BA292" s="159"/>
      <c r="BB292" s="159"/>
      <c r="BC292" s="159"/>
      <c r="BD292" s="159"/>
      <c r="BE292" s="159"/>
      <c r="BF292" s="159"/>
      <c r="BG292" s="159"/>
      <c r="BH292" s="159"/>
      <c r="BI292" s="159"/>
      <c r="BJ292" s="159"/>
      <c r="BK292" s="159"/>
      <c r="BL292" s="159"/>
      <c r="BM292" s="159"/>
      <c r="BN292" s="159"/>
      <c r="BO292" s="159"/>
      <c r="BP292" s="159"/>
      <c r="BQ292" s="159"/>
      <c r="BR292" s="159"/>
      <c r="BS292" s="159"/>
      <c r="BT292" s="159"/>
      <c r="BU292" s="159"/>
      <c r="BV292" s="159"/>
      <c r="BW292" s="159"/>
      <c r="BX292" s="159"/>
      <c r="BY292" s="159"/>
      <c r="BZ292" s="159"/>
      <c r="CA292" s="159"/>
      <c r="CB292" s="159"/>
      <c r="CC292" s="159"/>
      <c r="CD292" s="159"/>
      <c r="CE292" s="159"/>
      <c r="CF292" s="159"/>
      <c r="CG292" s="159"/>
      <c r="CH292" s="159"/>
      <c r="CI292" s="159"/>
      <c r="CJ292" s="159"/>
      <c r="CK292" s="159"/>
      <c r="CL292" s="159"/>
      <c r="CM292" s="159"/>
      <c r="CN292" s="159"/>
      <c r="CO292" s="159"/>
      <c r="CP292" s="159"/>
      <c r="CQ292" s="159"/>
      <c r="CR292" s="159"/>
      <c r="CS292" s="159"/>
      <c r="CT292" s="159"/>
      <c r="CU292" s="159"/>
      <c r="CV292" s="159"/>
      <c r="CW292" s="159"/>
      <c r="CX292" s="159"/>
      <c r="CY292" s="159"/>
      <c r="CZ292" s="159"/>
    </row>
    <row r="293" spans="2:104" s="161" customFormat="1" ht="11.25">
      <c r="B293" s="157"/>
      <c r="C293" s="157"/>
      <c r="D293" s="158"/>
      <c r="E293" s="158"/>
      <c r="F293" s="157"/>
      <c r="G293" s="157"/>
      <c r="H293" s="159"/>
      <c r="I293" s="157"/>
      <c r="J293" s="160"/>
      <c r="K293" s="160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159"/>
      <c r="AU293" s="159"/>
      <c r="AV293" s="159"/>
      <c r="AW293" s="159"/>
      <c r="AX293" s="159"/>
      <c r="AY293" s="159"/>
      <c r="AZ293" s="159"/>
      <c r="BA293" s="159"/>
      <c r="BB293" s="159"/>
      <c r="BC293" s="159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  <c r="BZ293" s="159"/>
      <c r="CA293" s="159"/>
      <c r="CB293" s="159"/>
      <c r="CC293" s="159"/>
      <c r="CD293" s="159"/>
      <c r="CE293" s="159"/>
      <c r="CF293" s="159"/>
      <c r="CG293" s="159"/>
      <c r="CH293" s="159"/>
      <c r="CI293" s="159"/>
      <c r="CJ293" s="159"/>
      <c r="CK293" s="159"/>
      <c r="CL293" s="159"/>
      <c r="CM293" s="159"/>
      <c r="CN293" s="159"/>
      <c r="CO293" s="159"/>
      <c r="CP293" s="159"/>
      <c r="CQ293" s="159"/>
      <c r="CR293" s="159"/>
      <c r="CS293" s="159"/>
      <c r="CT293" s="159"/>
      <c r="CU293" s="159"/>
      <c r="CV293" s="159"/>
      <c r="CW293" s="159"/>
      <c r="CX293" s="159"/>
      <c r="CY293" s="159"/>
      <c r="CZ293" s="159"/>
    </row>
    <row r="294" spans="2:104" s="161" customFormat="1" ht="11.25">
      <c r="B294" s="157"/>
      <c r="C294" s="157"/>
      <c r="D294" s="158"/>
      <c r="E294" s="158"/>
      <c r="F294" s="157"/>
      <c r="G294" s="157"/>
      <c r="H294" s="159"/>
      <c r="I294" s="157"/>
      <c r="J294" s="160"/>
      <c r="K294" s="160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  <c r="AT294" s="159"/>
      <c r="AU294" s="159"/>
      <c r="AV294" s="159"/>
      <c r="AW294" s="159"/>
      <c r="AX294" s="159"/>
      <c r="AY294" s="159"/>
      <c r="AZ294" s="159"/>
      <c r="BA294" s="159"/>
      <c r="BB294" s="159"/>
      <c r="BC294" s="159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159"/>
      <c r="BX294" s="159"/>
      <c r="BY294" s="159"/>
      <c r="BZ294" s="159"/>
      <c r="CA294" s="159"/>
      <c r="CB294" s="159"/>
      <c r="CC294" s="159"/>
      <c r="CD294" s="159"/>
      <c r="CE294" s="159"/>
      <c r="CF294" s="159"/>
      <c r="CG294" s="159"/>
      <c r="CH294" s="159"/>
      <c r="CI294" s="159"/>
      <c r="CJ294" s="159"/>
      <c r="CK294" s="159"/>
      <c r="CL294" s="159"/>
      <c r="CM294" s="159"/>
      <c r="CN294" s="159"/>
      <c r="CO294" s="159"/>
      <c r="CP294" s="159"/>
      <c r="CQ294" s="159"/>
      <c r="CR294" s="159"/>
      <c r="CS294" s="159"/>
      <c r="CT294" s="159"/>
      <c r="CU294" s="159"/>
      <c r="CV294" s="159"/>
      <c r="CW294" s="159"/>
      <c r="CX294" s="159"/>
      <c r="CY294" s="159"/>
      <c r="CZ294" s="159"/>
    </row>
    <row r="295" spans="2:104" s="161" customFormat="1" ht="11.25">
      <c r="B295" s="157"/>
      <c r="C295" s="157"/>
      <c r="D295" s="158"/>
      <c r="E295" s="158"/>
      <c r="F295" s="157"/>
      <c r="G295" s="157"/>
      <c r="H295" s="159"/>
      <c r="I295" s="157"/>
      <c r="J295" s="160"/>
      <c r="K295" s="160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  <c r="AU295" s="159"/>
      <c r="AV295" s="159"/>
      <c r="AW295" s="159"/>
      <c r="AX295" s="159"/>
      <c r="AY295" s="159"/>
      <c r="AZ295" s="159"/>
      <c r="BA295" s="159"/>
      <c r="BB295" s="159"/>
      <c r="BC295" s="159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  <c r="BZ295" s="159"/>
      <c r="CA295" s="159"/>
      <c r="CB295" s="159"/>
      <c r="CC295" s="159"/>
      <c r="CD295" s="159"/>
      <c r="CE295" s="159"/>
      <c r="CF295" s="159"/>
      <c r="CG295" s="159"/>
      <c r="CH295" s="159"/>
      <c r="CI295" s="159"/>
      <c r="CJ295" s="159"/>
      <c r="CK295" s="159"/>
      <c r="CL295" s="159"/>
      <c r="CM295" s="159"/>
      <c r="CN295" s="159"/>
      <c r="CO295" s="159"/>
      <c r="CP295" s="159"/>
      <c r="CQ295" s="159"/>
      <c r="CR295" s="159"/>
      <c r="CS295" s="159"/>
      <c r="CT295" s="159"/>
      <c r="CU295" s="159"/>
      <c r="CV295" s="159"/>
      <c r="CW295" s="159"/>
      <c r="CX295" s="159"/>
      <c r="CY295" s="159"/>
      <c r="CZ295" s="159"/>
    </row>
    <row r="296" spans="2:104" s="161" customFormat="1" ht="11.25">
      <c r="B296" s="157"/>
      <c r="C296" s="157"/>
      <c r="D296" s="158"/>
      <c r="E296" s="158"/>
      <c r="F296" s="157"/>
      <c r="G296" s="157"/>
      <c r="H296" s="159"/>
      <c r="I296" s="157"/>
      <c r="J296" s="160"/>
      <c r="K296" s="160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  <c r="AT296" s="159"/>
      <c r="AU296" s="159"/>
      <c r="AV296" s="159"/>
      <c r="AW296" s="159"/>
      <c r="AX296" s="159"/>
      <c r="AY296" s="159"/>
      <c r="AZ296" s="159"/>
      <c r="BA296" s="159"/>
      <c r="BB296" s="159"/>
      <c r="BC296" s="159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  <c r="BV296" s="159"/>
      <c r="BW296" s="159"/>
      <c r="BX296" s="159"/>
      <c r="BY296" s="159"/>
      <c r="BZ296" s="159"/>
      <c r="CA296" s="159"/>
      <c r="CB296" s="159"/>
      <c r="CC296" s="159"/>
      <c r="CD296" s="159"/>
      <c r="CE296" s="159"/>
      <c r="CF296" s="159"/>
      <c r="CG296" s="159"/>
      <c r="CH296" s="159"/>
      <c r="CI296" s="159"/>
      <c r="CJ296" s="159"/>
      <c r="CK296" s="159"/>
      <c r="CL296" s="159"/>
      <c r="CM296" s="159"/>
      <c r="CN296" s="159"/>
      <c r="CO296" s="159"/>
      <c r="CP296" s="159"/>
      <c r="CQ296" s="159"/>
      <c r="CR296" s="159"/>
      <c r="CS296" s="159"/>
      <c r="CT296" s="159"/>
      <c r="CU296" s="159"/>
      <c r="CV296" s="159"/>
      <c r="CW296" s="159"/>
      <c r="CX296" s="159"/>
      <c r="CY296" s="159"/>
      <c r="CZ296" s="159"/>
    </row>
    <row r="297" spans="2:104" s="161" customFormat="1" ht="11.25">
      <c r="B297" s="157"/>
      <c r="C297" s="157"/>
      <c r="D297" s="158"/>
      <c r="E297" s="158"/>
      <c r="F297" s="157"/>
      <c r="G297" s="157"/>
      <c r="H297" s="159"/>
      <c r="I297" s="157"/>
      <c r="J297" s="160"/>
      <c r="K297" s="160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159"/>
      <c r="AU297" s="159"/>
      <c r="AV297" s="159"/>
      <c r="AW297" s="159"/>
      <c r="AX297" s="159"/>
      <c r="AY297" s="159"/>
      <c r="AZ297" s="159"/>
      <c r="BA297" s="159"/>
      <c r="BB297" s="159"/>
      <c r="BC297" s="159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  <c r="BV297" s="159"/>
      <c r="BW297" s="159"/>
      <c r="BX297" s="159"/>
      <c r="BY297" s="159"/>
      <c r="BZ297" s="159"/>
      <c r="CA297" s="159"/>
      <c r="CB297" s="159"/>
      <c r="CC297" s="159"/>
      <c r="CD297" s="159"/>
      <c r="CE297" s="159"/>
      <c r="CF297" s="159"/>
      <c r="CG297" s="159"/>
      <c r="CH297" s="159"/>
      <c r="CI297" s="159"/>
      <c r="CJ297" s="159"/>
      <c r="CK297" s="159"/>
      <c r="CL297" s="159"/>
      <c r="CM297" s="159"/>
      <c r="CN297" s="159"/>
      <c r="CO297" s="159"/>
      <c r="CP297" s="159"/>
      <c r="CQ297" s="159"/>
      <c r="CR297" s="159"/>
      <c r="CS297" s="159"/>
      <c r="CT297" s="159"/>
      <c r="CU297" s="159"/>
      <c r="CV297" s="159"/>
      <c r="CW297" s="159"/>
      <c r="CX297" s="159"/>
      <c r="CY297" s="159"/>
      <c r="CZ297" s="159"/>
    </row>
    <row r="298" spans="2:104" s="161" customFormat="1" ht="11.25">
      <c r="B298" s="157"/>
      <c r="C298" s="157"/>
      <c r="D298" s="158"/>
      <c r="E298" s="158"/>
      <c r="F298" s="157"/>
      <c r="G298" s="157"/>
      <c r="H298" s="159"/>
      <c r="I298" s="157"/>
      <c r="J298" s="160"/>
      <c r="K298" s="160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59"/>
      <c r="AT298" s="159"/>
      <c r="AU298" s="159"/>
      <c r="AV298" s="159"/>
      <c r="AW298" s="159"/>
      <c r="AX298" s="159"/>
      <c r="AY298" s="159"/>
      <c r="AZ298" s="159"/>
      <c r="BA298" s="159"/>
      <c r="BB298" s="159"/>
      <c r="BC298" s="159"/>
      <c r="BD298" s="159"/>
      <c r="BE298" s="159"/>
      <c r="BF298" s="159"/>
      <c r="BG298" s="159"/>
      <c r="BH298" s="159"/>
      <c r="BI298" s="159"/>
      <c r="BJ298" s="159"/>
      <c r="BK298" s="159"/>
      <c r="BL298" s="159"/>
      <c r="BM298" s="159"/>
      <c r="BN298" s="159"/>
      <c r="BO298" s="159"/>
      <c r="BP298" s="159"/>
      <c r="BQ298" s="159"/>
      <c r="BR298" s="159"/>
      <c r="BS298" s="159"/>
      <c r="BT298" s="159"/>
      <c r="BU298" s="159"/>
      <c r="BV298" s="159"/>
      <c r="BW298" s="159"/>
      <c r="BX298" s="159"/>
      <c r="BY298" s="159"/>
      <c r="BZ298" s="159"/>
      <c r="CA298" s="159"/>
      <c r="CB298" s="159"/>
      <c r="CC298" s="159"/>
      <c r="CD298" s="159"/>
      <c r="CE298" s="159"/>
      <c r="CF298" s="159"/>
      <c r="CG298" s="159"/>
      <c r="CH298" s="159"/>
      <c r="CI298" s="159"/>
      <c r="CJ298" s="159"/>
      <c r="CK298" s="159"/>
      <c r="CL298" s="159"/>
      <c r="CM298" s="159"/>
      <c r="CN298" s="159"/>
      <c r="CO298" s="159"/>
      <c r="CP298" s="159"/>
      <c r="CQ298" s="159"/>
      <c r="CR298" s="159"/>
      <c r="CS298" s="159"/>
      <c r="CT298" s="159"/>
      <c r="CU298" s="159"/>
      <c r="CV298" s="159"/>
      <c r="CW298" s="159"/>
      <c r="CX298" s="159"/>
      <c r="CY298" s="159"/>
      <c r="CZ298" s="159"/>
    </row>
    <row r="299" spans="2:104" s="161" customFormat="1" ht="11.25">
      <c r="B299" s="157"/>
      <c r="C299" s="157"/>
      <c r="D299" s="158"/>
      <c r="E299" s="158"/>
      <c r="F299" s="157"/>
      <c r="G299" s="157"/>
      <c r="H299" s="159"/>
      <c r="I299" s="157"/>
      <c r="J299" s="160"/>
      <c r="K299" s="160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59"/>
      <c r="AR299" s="159"/>
      <c r="AS299" s="159"/>
      <c r="AT299" s="159"/>
      <c r="AU299" s="159"/>
      <c r="AV299" s="159"/>
      <c r="AW299" s="159"/>
      <c r="AX299" s="159"/>
      <c r="AY299" s="159"/>
      <c r="AZ299" s="159"/>
      <c r="BA299" s="159"/>
      <c r="BB299" s="159"/>
      <c r="BC299" s="159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59"/>
      <c r="BN299" s="159"/>
      <c r="BO299" s="159"/>
      <c r="BP299" s="159"/>
      <c r="BQ299" s="159"/>
      <c r="BR299" s="159"/>
      <c r="BS299" s="159"/>
      <c r="BT299" s="159"/>
      <c r="BU299" s="159"/>
      <c r="BV299" s="159"/>
      <c r="BW299" s="159"/>
      <c r="BX299" s="159"/>
      <c r="BY299" s="159"/>
      <c r="BZ299" s="159"/>
      <c r="CA299" s="159"/>
      <c r="CB299" s="159"/>
      <c r="CC299" s="159"/>
      <c r="CD299" s="159"/>
      <c r="CE299" s="159"/>
      <c r="CF299" s="159"/>
      <c r="CG299" s="159"/>
      <c r="CH299" s="159"/>
      <c r="CI299" s="159"/>
      <c r="CJ299" s="159"/>
      <c r="CK299" s="159"/>
      <c r="CL299" s="159"/>
      <c r="CM299" s="159"/>
      <c r="CN299" s="159"/>
      <c r="CO299" s="159"/>
      <c r="CP299" s="159"/>
      <c r="CQ299" s="159"/>
      <c r="CR299" s="159"/>
      <c r="CS299" s="159"/>
      <c r="CT299" s="159"/>
      <c r="CU299" s="159"/>
      <c r="CV299" s="159"/>
      <c r="CW299" s="159"/>
      <c r="CX299" s="159"/>
      <c r="CY299" s="159"/>
      <c r="CZ299" s="159"/>
    </row>
    <row r="300" spans="2:104" s="161" customFormat="1" ht="11.25">
      <c r="B300" s="157"/>
      <c r="C300" s="157"/>
      <c r="D300" s="158"/>
      <c r="E300" s="158"/>
      <c r="F300" s="157"/>
      <c r="G300" s="157"/>
      <c r="H300" s="159"/>
      <c r="I300" s="157"/>
      <c r="J300" s="160"/>
      <c r="K300" s="160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  <c r="AK300" s="159"/>
      <c r="AL300" s="159"/>
      <c r="AM300" s="159"/>
      <c r="AN300" s="159"/>
      <c r="AO300" s="159"/>
      <c r="AP300" s="159"/>
      <c r="AQ300" s="159"/>
      <c r="AR300" s="159"/>
      <c r="AS300" s="159"/>
      <c r="AT300" s="159"/>
      <c r="AU300" s="159"/>
      <c r="AV300" s="159"/>
      <c r="AW300" s="159"/>
      <c r="AX300" s="159"/>
      <c r="AY300" s="159"/>
      <c r="AZ300" s="159"/>
      <c r="BA300" s="159"/>
      <c r="BB300" s="159"/>
      <c r="BC300" s="159"/>
      <c r="BD300" s="159"/>
      <c r="BE300" s="159"/>
      <c r="BF300" s="159"/>
      <c r="BG300" s="159"/>
      <c r="BH300" s="159"/>
      <c r="BI300" s="159"/>
      <c r="BJ300" s="159"/>
      <c r="BK300" s="159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  <c r="BV300" s="159"/>
      <c r="BW300" s="159"/>
      <c r="BX300" s="159"/>
      <c r="BY300" s="159"/>
      <c r="BZ300" s="159"/>
      <c r="CA300" s="159"/>
      <c r="CB300" s="159"/>
      <c r="CC300" s="159"/>
      <c r="CD300" s="159"/>
      <c r="CE300" s="159"/>
      <c r="CF300" s="159"/>
      <c r="CG300" s="159"/>
      <c r="CH300" s="159"/>
      <c r="CI300" s="159"/>
      <c r="CJ300" s="159"/>
      <c r="CK300" s="159"/>
      <c r="CL300" s="159"/>
      <c r="CM300" s="159"/>
      <c r="CN300" s="159"/>
      <c r="CO300" s="159"/>
      <c r="CP300" s="159"/>
      <c r="CQ300" s="159"/>
      <c r="CR300" s="159"/>
      <c r="CS300" s="159"/>
      <c r="CT300" s="159"/>
      <c r="CU300" s="159"/>
      <c r="CV300" s="159"/>
      <c r="CW300" s="159"/>
      <c r="CX300" s="159"/>
      <c r="CY300" s="159"/>
      <c r="CZ300" s="159"/>
    </row>
    <row r="301" spans="2:104" s="161" customFormat="1" ht="11.25">
      <c r="B301" s="157"/>
      <c r="C301" s="157"/>
      <c r="D301" s="158"/>
      <c r="E301" s="158"/>
      <c r="F301" s="157"/>
      <c r="G301" s="157"/>
      <c r="H301" s="159"/>
      <c r="I301" s="157"/>
      <c r="J301" s="160"/>
      <c r="K301" s="160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  <c r="AK301" s="159"/>
      <c r="AL301" s="159"/>
      <c r="AM301" s="159"/>
      <c r="AN301" s="159"/>
      <c r="AO301" s="159"/>
      <c r="AP301" s="159"/>
      <c r="AQ301" s="159"/>
      <c r="AR301" s="159"/>
      <c r="AS301" s="159"/>
      <c r="AT301" s="159"/>
      <c r="AU301" s="159"/>
      <c r="AV301" s="159"/>
      <c r="AW301" s="159"/>
      <c r="AX301" s="159"/>
      <c r="AY301" s="159"/>
      <c r="AZ301" s="159"/>
      <c r="BA301" s="159"/>
      <c r="BB301" s="159"/>
      <c r="BC301" s="159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  <c r="BV301" s="159"/>
      <c r="BW301" s="159"/>
      <c r="BX301" s="159"/>
      <c r="BY301" s="159"/>
      <c r="BZ301" s="159"/>
      <c r="CA301" s="159"/>
      <c r="CB301" s="159"/>
      <c r="CC301" s="159"/>
      <c r="CD301" s="159"/>
      <c r="CE301" s="159"/>
      <c r="CF301" s="159"/>
      <c r="CG301" s="159"/>
      <c r="CH301" s="159"/>
      <c r="CI301" s="159"/>
      <c r="CJ301" s="159"/>
      <c r="CK301" s="159"/>
      <c r="CL301" s="159"/>
      <c r="CM301" s="159"/>
      <c r="CN301" s="159"/>
      <c r="CO301" s="159"/>
      <c r="CP301" s="159"/>
      <c r="CQ301" s="159"/>
      <c r="CR301" s="159"/>
      <c r="CS301" s="159"/>
      <c r="CT301" s="159"/>
      <c r="CU301" s="159"/>
      <c r="CV301" s="159"/>
      <c r="CW301" s="159"/>
      <c r="CX301" s="159"/>
      <c r="CY301" s="159"/>
      <c r="CZ301" s="159"/>
    </row>
    <row r="302" spans="2:104" s="161" customFormat="1" ht="11.25">
      <c r="B302" s="157"/>
      <c r="C302" s="157"/>
      <c r="D302" s="158"/>
      <c r="E302" s="158"/>
      <c r="F302" s="157"/>
      <c r="G302" s="157"/>
      <c r="H302" s="159"/>
      <c r="I302" s="157"/>
      <c r="J302" s="160"/>
      <c r="K302" s="160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  <c r="AR302" s="159"/>
      <c r="AS302" s="159"/>
      <c r="AT302" s="159"/>
      <c r="AU302" s="159"/>
      <c r="AV302" s="159"/>
      <c r="AW302" s="159"/>
      <c r="AX302" s="159"/>
      <c r="AY302" s="159"/>
      <c r="AZ302" s="159"/>
      <c r="BA302" s="159"/>
      <c r="BB302" s="159"/>
      <c r="BC302" s="159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159"/>
      <c r="BX302" s="159"/>
      <c r="BY302" s="159"/>
      <c r="BZ302" s="159"/>
      <c r="CA302" s="159"/>
      <c r="CB302" s="159"/>
      <c r="CC302" s="159"/>
      <c r="CD302" s="159"/>
      <c r="CE302" s="159"/>
      <c r="CF302" s="159"/>
      <c r="CG302" s="159"/>
      <c r="CH302" s="159"/>
      <c r="CI302" s="159"/>
      <c r="CJ302" s="159"/>
      <c r="CK302" s="159"/>
      <c r="CL302" s="159"/>
      <c r="CM302" s="159"/>
      <c r="CN302" s="159"/>
      <c r="CO302" s="159"/>
      <c r="CP302" s="159"/>
      <c r="CQ302" s="159"/>
      <c r="CR302" s="159"/>
      <c r="CS302" s="159"/>
      <c r="CT302" s="159"/>
      <c r="CU302" s="159"/>
      <c r="CV302" s="159"/>
      <c r="CW302" s="159"/>
      <c r="CX302" s="159"/>
      <c r="CY302" s="159"/>
      <c r="CZ302" s="159"/>
    </row>
    <row r="303" spans="2:104" s="161" customFormat="1" ht="11.25">
      <c r="B303" s="157"/>
      <c r="C303" s="157"/>
      <c r="D303" s="158"/>
      <c r="E303" s="158"/>
      <c r="F303" s="157"/>
      <c r="G303" s="157"/>
      <c r="H303" s="159"/>
      <c r="I303" s="157"/>
      <c r="J303" s="160"/>
      <c r="K303" s="160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  <c r="AK303" s="159"/>
      <c r="AL303" s="159"/>
      <c r="AM303" s="159"/>
      <c r="AN303" s="159"/>
      <c r="AO303" s="159"/>
      <c r="AP303" s="159"/>
      <c r="AQ303" s="159"/>
      <c r="AR303" s="159"/>
      <c r="AS303" s="159"/>
      <c r="AT303" s="159"/>
      <c r="AU303" s="159"/>
      <c r="AV303" s="159"/>
      <c r="AW303" s="159"/>
      <c r="AX303" s="159"/>
      <c r="AY303" s="159"/>
      <c r="AZ303" s="159"/>
      <c r="BA303" s="159"/>
      <c r="BB303" s="159"/>
      <c r="BC303" s="159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159"/>
      <c r="BX303" s="159"/>
      <c r="BY303" s="159"/>
      <c r="BZ303" s="159"/>
      <c r="CA303" s="159"/>
      <c r="CB303" s="159"/>
      <c r="CC303" s="159"/>
      <c r="CD303" s="159"/>
      <c r="CE303" s="159"/>
      <c r="CF303" s="159"/>
      <c r="CG303" s="159"/>
      <c r="CH303" s="159"/>
      <c r="CI303" s="159"/>
      <c r="CJ303" s="159"/>
      <c r="CK303" s="159"/>
      <c r="CL303" s="159"/>
      <c r="CM303" s="159"/>
      <c r="CN303" s="159"/>
      <c r="CO303" s="159"/>
      <c r="CP303" s="159"/>
      <c r="CQ303" s="159"/>
      <c r="CR303" s="159"/>
      <c r="CS303" s="159"/>
      <c r="CT303" s="159"/>
      <c r="CU303" s="159"/>
      <c r="CV303" s="159"/>
      <c r="CW303" s="159"/>
      <c r="CX303" s="159"/>
      <c r="CY303" s="159"/>
      <c r="CZ303" s="159"/>
    </row>
    <row r="304" spans="2:104" s="161" customFormat="1" ht="11.25">
      <c r="B304" s="157"/>
      <c r="C304" s="157"/>
      <c r="D304" s="158"/>
      <c r="E304" s="158"/>
      <c r="F304" s="157"/>
      <c r="G304" s="157"/>
      <c r="H304" s="159"/>
      <c r="I304" s="157"/>
      <c r="J304" s="160"/>
      <c r="K304" s="160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  <c r="AK304" s="159"/>
      <c r="AL304" s="159"/>
      <c r="AM304" s="159"/>
      <c r="AN304" s="159"/>
      <c r="AO304" s="159"/>
      <c r="AP304" s="159"/>
      <c r="AQ304" s="159"/>
      <c r="AR304" s="159"/>
      <c r="AS304" s="159"/>
      <c r="AT304" s="159"/>
      <c r="AU304" s="159"/>
      <c r="AV304" s="159"/>
      <c r="AW304" s="159"/>
      <c r="AX304" s="159"/>
      <c r="AY304" s="159"/>
      <c r="AZ304" s="159"/>
      <c r="BA304" s="159"/>
      <c r="BB304" s="159"/>
      <c r="BC304" s="159"/>
      <c r="BD304" s="159"/>
      <c r="BE304" s="159"/>
      <c r="BF304" s="159"/>
      <c r="BG304" s="159"/>
      <c r="BH304" s="159"/>
      <c r="BI304" s="159"/>
      <c r="BJ304" s="159"/>
      <c r="BK304" s="159"/>
      <c r="BL304" s="159"/>
      <c r="BM304" s="159"/>
      <c r="BN304" s="159"/>
      <c r="BO304" s="159"/>
      <c r="BP304" s="159"/>
      <c r="BQ304" s="159"/>
      <c r="BR304" s="159"/>
      <c r="BS304" s="159"/>
      <c r="BT304" s="159"/>
      <c r="BU304" s="159"/>
      <c r="BV304" s="159"/>
      <c r="BW304" s="159"/>
      <c r="BX304" s="159"/>
      <c r="BY304" s="159"/>
      <c r="BZ304" s="159"/>
      <c r="CA304" s="159"/>
      <c r="CB304" s="159"/>
      <c r="CC304" s="159"/>
      <c r="CD304" s="159"/>
      <c r="CE304" s="159"/>
      <c r="CF304" s="159"/>
      <c r="CG304" s="159"/>
      <c r="CH304" s="159"/>
      <c r="CI304" s="159"/>
      <c r="CJ304" s="159"/>
      <c r="CK304" s="159"/>
      <c r="CL304" s="159"/>
      <c r="CM304" s="159"/>
      <c r="CN304" s="159"/>
      <c r="CO304" s="159"/>
      <c r="CP304" s="159"/>
      <c r="CQ304" s="159"/>
      <c r="CR304" s="159"/>
      <c r="CS304" s="159"/>
      <c r="CT304" s="159"/>
      <c r="CU304" s="159"/>
      <c r="CV304" s="159"/>
      <c r="CW304" s="159"/>
      <c r="CX304" s="159"/>
      <c r="CY304" s="159"/>
      <c r="CZ304" s="159"/>
    </row>
    <row r="305" spans="2:104" s="161" customFormat="1" ht="11.25">
      <c r="B305" s="157"/>
      <c r="C305" s="157"/>
      <c r="D305" s="158"/>
      <c r="E305" s="158"/>
      <c r="F305" s="157"/>
      <c r="G305" s="157"/>
      <c r="H305" s="159"/>
      <c r="I305" s="157"/>
      <c r="J305" s="160"/>
      <c r="K305" s="160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  <c r="AK305" s="159"/>
      <c r="AL305" s="159"/>
      <c r="AM305" s="159"/>
      <c r="AN305" s="159"/>
      <c r="AO305" s="159"/>
      <c r="AP305" s="159"/>
      <c r="AQ305" s="159"/>
      <c r="AR305" s="159"/>
      <c r="AS305" s="159"/>
      <c r="AT305" s="159"/>
      <c r="AU305" s="159"/>
      <c r="AV305" s="159"/>
      <c r="AW305" s="159"/>
      <c r="AX305" s="159"/>
      <c r="AY305" s="159"/>
      <c r="AZ305" s="159"/>
      <c r="BA305" s="159"/>
      <c r="BB305" s="159"/>
      <c r="BC305" s="159"/>
      <c r="BD305" s="159"/>
      <c r="BE305" s="159"/>
      <c r="BF305" s="159"/>
      <c r="BG305" s="159"/>
      <c r="BH305" s="159"/>
      <c r="BI305" s="159"/>
      <c r="BJ305" s="159"/>
      <c r="BK305" s="159"/>
      <c r="BL305" s="159"/>
      <c r="BM305" s="159"/>
      <c r="BN305" s="159"/>
      <c r="BO305" s="159"/>
      <c r="BP305" s="159"/>
      <c r="BQ305" s="159"/>
      <c r="BR305" s="159"/>
      <c r="BS305" s="159"/>
      <c r="BT305" s="159"/>
      <c r="BU305" s="159"/>
      <c r="BV305" s="159"/>
      <c r="BW305" s="159"/>
      <c r="BX305" s="159"/>
      <c r="BY305" s="159"/>
      <c r="BZ305" s="159"/>
      <c r="CA305" s="159"/>
      <c r="CB305" s="159"/>
      <c r="CC305" s="159"/>
      <c r="CD305" s="159"/>
      <c r="CE305" s="159"/>
      <c r="CF305" s="159"/>
      <c r="CG305" s="159"/>
      <c r="CH305" s="159"/>
      <c r="CI305" s="159"/>
      <c r="CJ305" s="159"/>
      <c r="CK305" s="159"/>
      <c r="CL305" s="159"/>
      <c r="CM305" s="159"/>
      <c r="CN305" s="159"/>
      <c r="CO305" s="159"/>
      <c r="CP305" s="159"/>
      <c r="CQ305" s="159"/>
      <c r="CR305" s="159"/>
      <c r="CS305" s="159"/>
      <c r="CT305" s="159"/>
      <c r="CU305" s="159"/>
      <c r="CV305" s="159"/>
      <c r="CW305" s="159"/>
      <c r="CX305" s="159"/>
      <c r="CY305" s="159"/>
      <c r="CZ305" s="159"/>
    </row>
    <row r="306" spans="2:104" s="161" customFormat="1" ht="11.25">
      <c r="B306" s="157"/>
      <c r="C306" s="157"/>
      <c r="D306" s="158"/>
      <c r="E306" s="158"/>
      <c r="F306" s="157"/>
      <c r="G306" s="157"/>
      <c r="H306" s="159"/>
      <c r="I306" s="157"/>
      <c r="J306" s="160"/>
      <c r="K306" s="160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59"/>
      <c r="AT306" s="159"/>
      <c r="AU306" s="159"/>
      <c r="AV306" s="159"/>
      <c r="AW306" s="159"/>
      <c r="AX306" s="159"/>
      <c r="AY306" s="159"/>
      <c r="AZ306" s="159"/>
      <c r="BA306" s="159"/>
      <c r="BB306" s="159"/>
      <c r="BC306" s="159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  <c r="BV306" s="159"/>
      <c r="BW306" s="159"/>
      <c r="BX306" s="159"/>
      <c r="BY306" s="159"/>
      <c r="BZ306" s="159"/>
      <c r="CA306" s="159"/>
      <c r="CB306" s="159"/>
      <c r="CC306" s="159"/>
      <c r="CD306" s="159"/>
      <c r="CE306" s="159"/>
      <c r="CF306" s="159"/>
      <c r="CG306" s="159"/>
      <c r="CH306" s="159"/>
      <c r="CI306" s="159"/>
      <c r="CJ306" s="159"/>
      <c r="CK306" s="159"/>
      <c r="CL306" s="159"/>
      <c r="CM306" s="159"/>
      <c r="CN306" s="159"/>
      <c r="CO306" s="159"/>
      <c r="CP306" s="159"/>
      <c r="CQ306" s="159"/>
      <c r="CR306" s="159"/>
      <c r="CS306" s="159"/>
      <c r="CT306" s="159"/>
      <c r="CU306" s="159"/>
      <c r="CV306" s="159"/>
      <c r="CW306" s="159"/>
      <c r="CX306" s="159"/>
      <c r="CY306" s="159"/>
      <c r="CZ306" s="159"/>
    </row>
    <row r="307" spans="2:104" s="161" customFormat="1" ht="11.25">
      <c r="B307" s="157"/>
      <c r="C307" s="157"/>
      <c r="D307" s="158"/>
      <c r="E307" s="158"/>
      <c r="F307" s="157"/>
      <c r="G307" s="157"/>
      <c r="H307" s="159"/>
      <c r="I307" s="157"/>
      <c r="J307" s="160"/>
      <c r="K307" s="160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59"/>
      <c r="AR307" s="159"/>
      <c r="AS307" s="159"/>
      <c r="AT307" s="159"/>
      <c r="AU307" s="159"/>
      <c r="AV307" s="159"/>
      <c r="AW307" s="159"/>
      <c r="AX307" s="159"/>
      <c r="AY307" s="159"/>
      <c r="AZ307" s="159"/>
      <c r="BA307" s="159"/>
      <c r="BB307" s="159"/>
      <c r="BC307" s="159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  <c r="BZ307" s="159"/>
      <c r="CA307" s="159"/>
      <c r="CB307" s="159"/>
      <c r="CC307" s="159"/>
      <c r="CD307" s="159"/>
      <c r="CE307" s="159"/>
      <c r="CF307" s="159"/>
      <c r="CG307" s="159"/>
      <c r="CH307" s="159"/>
      <c r="CI307" s="159"/>
      <c r="CJ307" s="159"/>
      <c r="CK307" s="159"/>
      <c r="CL307" s="159"/>
      <c r="CM307" s="159"/>
      <c r="CN307" s="159"/>
      <c r="CO307" s="159"/>
      <c r="CP307" s="159"/>
      <c r="CQ307" s="159"/>
      <c r="CR307" s="159"/>
      <c r="CS307" s="159"/>
      <c r="CT307" s="159"/>
      <c r="CU307" s="159"/>
      <c r="CV307" s="159"/>
      <c r="CW307" s="159"/>
      <c r="CX307" s="159"/>
      <c r="CY307" s="159"/>
      <c r="CZ307" s="159"/>
    </row>
    <row r="308" spans="2:104" s="161" customFormat="1" ht="11.25">
      <c r="B308" s="157"/>
      <c r="C308" s="157"/>
      <c r="D308" s="158"/>
      <c r="E308" s="158"/>
      <c r="F308" s="157"/>
      <c r="G308" s="157"/>
      <c r="H308" s="159"/>
      <c r="I308" s="157"/>
      <c r="J308" s="160"/>
      <c r="K308" s="160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59"/>
      <c r="AR308" s="159"/>
      <c r="AS308" s="159"/>
      <c r="AT308" s="159"/>
      <c r="AU308" s="159"/>
      <c r="AV308" s="159"/>
      <c r="AW308" s="159"/>
      <c r="AX308" s="159"/>
      <c r="AY308" s="159"/>
      <c r="AZ308" s="159"/>
      <c r="BA308" s="159"/>
      <c r="BB308" s="159"/>
      <c r="BC308" s="159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  <c r="BZ308" s="159"/>
      <c r="CA308" s="159"/>
      <c r="CB308" s="159"/>
      <c r="CC308" s="159"/>
      <c r="CD308" s="159"/>
      <c r="CE308" s="159"/>
      <c r="CF308" s="159"/>
      <c r="CG308" s="159"/>
      <c r="CH308" s="159"/>
      <c r="CI308" s="159"/>
      <c r="CJ308" s="159"/>
      <c r="CK308" s="159"/>
      <c r="CL308" s="159"/>
      <c r="CM308" s="159"/>
      <c r="CN308" s="159"/>
      <c r="CO308" s="159"/>
      <c r="CP308" s="159"/>
      <c r="CQ308" s="159"/>
      <c r="CR308" s="159"/>
      <c r="CS308" s="159"/>
      <c r="CT308" s="159"/>
      <c r="CU308" s="159"/>
      <c r="CV308" s="159"/>
      <c r="CW308" s="159"/>
      <c r="CX308" s="159"/>
      <c r="CY308" s="159"/>
      <c r="CZ308" s="159"/>
    </row>
    <row r="309" spans="2:104" s="161" customFormat="1" ht="11.25">
      <c r="B309" s="157"/>
      <c r="C309" s="157"/>
      <c r="D309" s="158"/>
      <c r="E309" s="158"/>
      <c r="F309" s="157"/>
      <c r="G309" s="157"/>
      <c r="H309" s="159"/>
      <c r="I309" s="157"/>
      <c r="J309" s="160"/>
      <c r="K309" s="160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59"/>
      <c r="AM309" s="159"/>
      <c r="AN309" s="159"/>
      <c r="AO309" s="159"/>
      <c r="AP309" s="159"/>
      <c r="AQ309" s="159"/>
      <c r="AR309" s="159"/>
      <c r="AS309" s="159"/>
      <c r="AT309" s="159"/>
      <c r="AU309" s="159"/>
      <c r="AV309" s="159"/>
      <c r="AW309" s="159"/>
      <c r="AX309" s="159"/>
      <c r="AY309" s="159"/>
      <c r="AZ309" s="159"/>
      <c r="BA309" s="159"/>
      <c r="BB309" s="159"/>
      <c r="BC309" s="159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159"/>
      <c r="BX309" s="159"/>
      <c r="BY309" s="159"/>
      <c r="BZ309" s="159"/>
      <c r="CA309" s="159"/>
      <c r="CB309" s="159"/>
      <c r="CC309" s="159"/>
      <c r="CD309" s="159"/>
      <c r="CE309" s="159"/>
      <c r="CF309" s="159"/>
      <c r="CG309" s="159"/>
      <c r="CH309" s="159"/>
      <c r="CI309" s="159"/>
      <c r="CJ309" s="159"/>
      <c r="CK309" s="159"/>
      <c r="CL309" s="159"/>
      <c r="CM309" s="159"/>
      <c r="CN309" s="159"/>
      <c r="CO309" s="159"/>
      <c r="CP309" s="159"/>
      <c r="CQ309" s="159"/>
      <c r="CR309" s="159"/>
      <c r="CS309" s="159"/>
      <c r="CT309" s="159"/>
      <c r="CU309" s="159"/>
      <c r="CV309" s="159"/>
      <c r="CW309" s="159"/>
      <c r="CX309" s="159"/>
      <c r="CY309" s="159"/>
      <c r="CZ309" s="159"/>
    </row>
    <row r="310" spans="2:104" s="161" customFormat="1" ht="11.25">
      <c r="B310" s="157"/>
      <c r="C310" s="157"/>
      <c r="D310" s="158"/>
      <c r="E310" s="158"/>
      <c r="F310" s="157"/>
      <c r="G310" s="157"/>
      <c r="H310" s="159"/>
      <c r="I310" s="157"/>
      <c r="J310" s="160"/>
      <c r="K310" s="160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59"/>
      <c r="AT310" s="159"/>
      <c r="AU310" s="159"/>
      <c r="AV310" s="159"/>
      <c r="AW310" s="159"/>
      <c r="AX310" s="159"/>
      <c r="AY310" s="159"/>
      <c r="AZ310" s="159"/>
      <c r="BA310" s="159"/>
      <c r="BB310" s="159"/>
      <c r="BC310" s="159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59"/>
      <c r="BT310" s="159"/>
      <c r="BU310" s="159"/>
      <c r="BV310" s="159"/>
      <c r="BW310" s="159"/>
      <c r="BX310" s="159"/>
      <c r="BY310" s="159"/>
      <c r="BZ310" s="159"/>
      <c r="CA310" s="159"/>
      <c r="CB310" s="159"/>
      <c r="CC310" s="159"/>
      <c r="CD310" s="159"/>
      <c r="CE310" s="159"/>
      <c r="CF310" s="159"/>
      <c r="CG310" s="159"/>
      <c r="CH310" s="159"/>
      <c r="CI310" s="159"/>
      <c r="CJ310" s="159"/>
      <c r="CK310" s="159"/>
      <c r="CL310" s="159"/>
      <c r="CM310" s="159"/>
      <c r="CN310" s="159"/>
      <c r="CO310" s="159"/>
      <c r="CP310" s="159"/>
      <c r="CQ310" s="159"/>
      <c r="CR310" s="159"/>
      <c r="CS310" s="159"/>
      <c r="CT310" s="159"/>
      <c r="CU310" s="159"/>
      <c r="CV310" s="159"/>
      <c r="CW310" s="159"/>
      <c r="CX310" s="159"/>
      <c r="CY310" s="159"/>
      <c r="CZ310" s="159"/>
    </row>
    <row r="311" spans="2:104" s="161" customFormat="1" ht="11.25">
      <c r="B311" s="157"/>
      <c r="C311" s="157"/>
      <c r="D311" s="158"/>
      <c r="E311" s="158"/>
      <c r="F311" s="157"/>
      <c r="G311" s="157"/>
      <c r="H311" s="159"/>
      <c r="I311" s="157"/>
      <c r="J311" s="160"/>
      <c r="K311" s="160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59"/>
      <c r="AT311" s="159"/>
      <c r="AU311" s="159"/>
      <c r="AV311" s="159"/>
      <c r="AW311" s="159"/>
      <c r="AX311" s="159"/>
      <c r="AY311" s="159"/>
      <c r="AZ311" s="159"/>
      <c r="BA311" s="159"/>
      <c r="BB311" s="159"/>
      <c r="BC311" s="159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59"/>
      <c r="BT311" s="159"/>
      <c r="BU311" s="159"/>
      <c r="BV311" s="159"/>
      <c r="BW311" s="159"/>
      <c r="BX311" s="159"/>
      <c r="BY311" s="159"/>
      <c r="BZ311" s="159"/>
      <c r="CA311" s="159"/>
      <c r="CB311" s="159"/>
      <c r="CC311" s="159"/>
      <c r="CD311" s="159"/>
      <c r="CE311" s="159"/>
      <c r="CF311" s="159"/>
      <c r="CG311" s="159"/>
      <c r="CH311" s="159"/>
      <c r="CI311" s="159"/>
      <c r="CJ311" s="159"/>
      <c r="CK311" s="159"/>
      <c r="CL311" s="159"/>
      <c r="CM311" s="159"/>
      <c r="CN311" s="159"/>
      <c r="CO311" s="159"/>
      <c r="CP311" s="159"/>
      <c r="CQ311" s="159"/>
      <c r="CR311" s="159"/>
      <c r="CS311" s="159"/>
      <c r="CT311" s="159"/>
      <c r="CU311" s="159"/>
      <c r="CV311" s="159"/>
      <c r="CW311" s="159"/>
      <c r="CX311" s="159"/>
      <c r="CY311" s="159"/>
      <c r="CZ311" s="159"/>
    </row>
    <row r="312" spans="2:104" s="161" customFormat="1" ht="11.25">
      <c r="B312" s="157"/>
      <c r="C312" s="157"/>
      <c r="D312" s="158"/>
      <c r="E312" s="158"/>
      <c r="F312" s="157"/>
      <c r="G312" s="157"/>
      <c r="H312" s="159"/>
      <c r="I312" s="157"/>
      <c r="J312" s="160"/>
      <c r="K312" s="160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  <c r="AK312" s="159"/>
      <c r="AL312" s="159"/>
      <c r="AM312" s="159"/>
      <c r="AN312" s="159"/>
      <c r="AO312" s="159"/>
      <c r="AP312" s="159"/>
      <c r="AQ312" s="159"/>
      <c r="AR312" s="159"/>
      <c r="AS312" s="159"/>
      <c r="AT312" s="159"/>
      <c r="AU312" s="159"/>
      <c r="AV312" s="159"/>
      <c r="AW312" s="159"/>
      <c r="AX312" s="159"/>
      <c r="AY312" s="159"/>
      <c r="AZ312" s="159"/>
      <c r="BA312" s="159"/>
      <c r="BB312" s="159"/>
      <c r="BC312" s="159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59"/>
      <c r="BT312" s="159"/>
      <c r="BU312" s="159"/>
      <c r="BV312" s="159"/>
      <c r="BW312" s="159"/>
      <c r="BX312" s="159"/>
      <c r="BY312" s="159"/>
      <c r="BZ312" s="159"/>
      <c r="CA312" s="159"/>
      <c r="CB312" s="159"/>
      <c r="CC312" s="159"/>
      <c r="CD312" s="159"/>
      <c r="CE312" s="159"/>
      <c r="CF312" s="159"/>
      <c r="CG312" s="159"/>
      <c r="CH312" s="159"/>
      <c r="CI312" s="159"/>
      <c r="CJ312" s="159"/>
      <c r="CK312" s="159"/>
      <c r="CL312" s="159"/>
      <c r="CM312" s="159"/>
      <c r="CN312" s="159"/>
      <c r="CO312" s="159"/>
      <c r="CP312" s="159"/>
      <c r="CQ312" s="159"/>
      <c r="CR312" s="159"/>
      <c r="CS312" s="159"/>
      <c r="CT312" s="159"/>
      <c r="CU312" s="159"/>
      <c r="CV312" s="159"/>
      <c r="CW312" s="159"/>
      <c r="CX312" s="159"/>
      <c r="CY312" s="159"/>
      <c r="CZ312" s="159"/>
    </row>
    <row r="313" spans="2:104" s="161" customFormat="1" ht="11.25">
      <c r="B313" s="157"/>
      <c r="C313" s="157"/>
      <c r="D313" s="158"/>
      <c r="E313" s="158"/>
      <c r="F313" s="157"/>
      <c r="G313" s="157"/>
      <c r="H313" s="159"/>
      <c r="I313" s="157"/>
      <c r="J313" s="160"/>
      <c r="K313" s="160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  <c r="AK313" s="159"/>
      <c r="AL313" s="159"/>
      <c r="AM313" s="159"/>
      <c r="AN313" s="159"/>
      <c r="AO313" s="159"/>
      <c r="AP313" s="159"/>
      <c r="AQ313" s="159"/>
      <c r="AR313" s="159"/>
      <c r="AS313" s="159"/>
      <c r="AT313" s="159"/>
      <c r="AU313" s="159"/>
      <c r="AV313" s="159"/>
      <c r="AW313" s="159"/>
      <c r="AX313" s="159"/>
      <c r="AY313" s="159"/>
      <c r="AZ313" s="159"/>
      <c r="BA313" s="159"/>
      <c r="BB313" s="159"/>
      <c r="BC313" s="159"/>
      <c r="BD313" s="159"/>
      <c r="BE313" s="159"/>
      <c r="BF313" s="159"/>
      <c r="BG313" s="159"/>
      <c r="BH313" s="159"/>
      <c r="BI313" s="159"/>
      <c r="BJ313" s="159"/>
      <c r="BK313" s="159"/>
      <c r="BL313" s="159"/>
      <c r="BM313" s="159"/>
      <c r="BN313" s="159"/>
      <c r="BO313" s="159"/>
      <c r="BP313" s="159"/>
      <c r="BQ313" s="159"/>
      <c r="BR313" s="159"/>
      <c r="BS313" s="159"/>
      <c r="BT313" s="159"/>
      <c r="BU313" s="159"/>
      <c r="BV313" s="159"/>
      <c r="BW313" s="159"/>
      <c r="BX313" s="159"/>
      <c r="BY313" s="159"/>
      <c r="BZ313" s="159"/>
      <c r="CA313" s="159"/>
      <c r="CB313" s="159"/>
      <c r="CC313" s="159"/>
      <c r="CD313" s="159"/>
      <c r="CE313" s="159"/>
      <c r="CF313" s="159"/>
      <c r="CG313" s="159"/>
      <c r="CH313" s="159"/>
      <c r="CI313" s="159"/>
      <c r="CJ313" s="159"/>
      <c r="CK313" s="159"/>
      <c r="CL313" s="159"/>
      <c r="CM313" s="159"/>
      <c r="CN313" s="159"/>
      <c r="CO313" s="159"/>
      <c r="CP313" s="159"/>
      <c r="CQ313" s="159"/>
      <c r="CR313" s="159"/>
      <c r="CS313" s="159"/>
      <c r="CT313" s="159"/>
      <c r="CU313" s="159"/>
      <c r="CV313" s="159"/>
      <c r="CW313" s="159"/>
      <c r="CX313" s="159"/>
      <c r="CY313" s="159"/>
      <c r="CZ313" s="159"/>
    </row>
    <row r="314" spans="2:104" s="161" customFormat="1" ht="11.25">
      <c r="B314" s="157"/>
      <c r="C314" s="157"/>
      <c r="D314" s="158"/>
      <c r="E314" s="158"/>
      <c r="F314" s="157"/>
      <c r="G314" s="157"/>
      <c r="H314" s="159"/>
      <c r="I314" s="157"/>
      <c r="J314" s="160"/>
      <c r="K314" s="160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  <c r="AK314" s="159"/>
      <c r="AL314" s="159"/>
      <c r="AM314" s="159"/>
      <c r="AN314" s="159"/>
      <c r="AO314" s="159"/>
      <c r="AP314" s="159"/>
      <c r="AQ314" s="159"/>
      <c r="AR314" s="159"/>
      <c r="AS314" s="159"/>
      <c r="AT314" s="159"/>
      <c r="AU314" s="159"/>
      <c r="AV314" s="159"/>
      <c r="AW314" s="159"/>
      <c r="AX314" s="159"/>
      <c r="AY314" s="159"/>
      <c r="AZ314" s="159"/>
      <c r="BA314" s="159"/>
      <c r="BB314" s="159"/>
      <c r="BC314" s="159"/>
      <c r="BD314" s="159"/>
      <c r="BE314" s="159"/>
      <c r="BF314" s="159"/>
      <c r="BG314" s="159"/>
      <c r="BH314" s="159"/>
      <c r="BI314" s="159"/>
      <c r="BJ314" s="159"/>
      <c r="BK314" s="159"/>
      <c r="BL314" s="159"/>
      <c r="BM314" s="159"/>
      <c r="BN314" s="159"/>
      <c r="BO314" s="159"/>
      <c r="BP314" s="159"/>
      <c r="BQ314" s="159"/>
      <c r="BR314" s="159"/>
      <c r="BS314" s="159"/>
      <c r="BT314" s="159"/>
      <c r="BU314" s="159"/>
      <c r="BV314" s="159"/>
      <c r="BW314" s="159"/>
      <c r="BX314" s="159"/>
      <c r="BY314" s="159"/>
      <c r="BZ314" s="159"/>
      <c r="CA314" s="159"/>
      <c r="CB314" s="159"/>
      <c r="CC314" s="159"/>
      <c r="CD314" s="159"/>
      <c r="CE314" s="159"/>
      <c r="CF314" s="159"/>
      <c r="CG314" s="159"/>
      <c r="CH314" s="159"/>
      <c r="CI314" s="159"/>
      <c r="CJ314" s="159"/>
      <c r="CK314" s="159"/>
      <c r="CL314" s="159"/>
      <c r="CM314" s="159"/>
      <c r="CN314" s="159"/>
      <c r="CO314" s="159"/>
      <c r="CP314" s="159"/>
      <c r="CQ314" s="159"/>
      <c r="CR314" s="159"/>
      <c r="CS314" s="159"/>
      <c r="CT314" s="159"/>
      <c r="CU314" s="159"/>
      <c r="CV314" s="159"/>
      <c r="CW314" s="159"/>
      <c r="CX314" s="159"/>
      <c r="CY314" s="159"/>
      <c r="CZ314" s="159"/>
    </row>
    <row r="315" spans="2:104" s="161" customFormat="1" ht="11.25">
      <c r="B315" s="157"/>
      <c r="C315" s="157"/>
      <c r="D315" s="158"/>
      <c r="E315" s="158"/>
      <c r="F315" s="157"/>
      <c r="G315" s="157"/>
      <c r="H315" s="159"/>
      <c r="I315" s="157"/>
      <c r="J315" s="160"/>
      <c r="K315" s="160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59"/>
      <c r="AT315" s="159"/>
      <c r="AU315" s="159"/>
      <c r="AV315" s="159"/>
      <c r="AW315" s="159"/>
      <c r="AX315" s="159"/>
      <c r="AY315" s="159"/>
      <c r="AZ315" s="159"/>
      <c r="BA315" s="159"/>
      <c r="BB315" s="159"/>
      <c r="BC315" s="159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159"/>
      <c r="BX315" s="159"/>
      <c r="BY315" s="159"/>
      <c r="BZ315" s="159"/>
      <c r="CA315" s="159"/>
      <c r="CB315" s="159"/>
      <c r="CC315" s="159"/>
      <c r="CD315" s="159"/>
      <c r="CE315" s="159"/>
      <c r="CF315" s="159"/>
      <c r="CG315" s="159"/>
      <c r="CH315" s="159"/>
      <c r="CI315" s="159"/>
      <c r="CJ315" s="159"/>
      <c r="CK315" s="159"/>
      <c r="CL315" s="159"/>
      <c r="CM315" s="159"/>
      <c r="CN315" s="159"/>
      <c r="CO315" s="159"/>
      <c r="CP315" s="159"/>
      <c r="CQ315" s="159"/>
      <c r="CR315" s="159"/>
      <c r="CS315" s="159"/>
      <c r="CT315" s="159"/>
      <c r="CU315" s="159"/>
      <c r="CV315" s="159"/>
      <c r="CW315" s="159"/>
      <c r="CX315" s="159"/>
      <c r="CY315" s="159"/>
      <c r="CZ315" s="159"/>
    </row>
    <row r="316" spans="2:104" s="161" customFormat="1" ht="11.25">
      <c r="B316" s="157"/>
      <c r="C316" s="157"/>
      <c r="D316" s="158"/>
      <c r="E316" s="158"/>
      <c r="F316" s="157"/>
      <c r="G316" s="157"/>
      <c r="H316" s="159"/>
      <c r="I316" s="157"/>
      <c r="J316" s="160"/>
      <c r="K316" s="160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  <c r="AK316" s="159"/>
      <c r="AL316" s="159"/>
      <c r="AM316" s="159"/>
      <c r="AN316" s="159"/>
      <c r="AO316" s="159"/>
      <c r="AP316" s="159"/>
      <c r="AQ316" s="159"/>
      <c r="AR316" s="159"/>
      <c r="AS316" s="159"/>
      <c r="AT316" s="159"/>
      <c r="AU316" s="159"/>
      <c r="AV316" s="159"/>
      <c r="AW316" s="159"/>
      <c r="AX316" s="159"/>
      <c r="AY316" s="159"/>
      <c r="AZ316" s="159"/>
      <c r="BA316" s="159"/>
      <c r="BB316" s="159"/>
      <c r="BC316" s="159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159"/>
      <c r="BX316" s="159"/>
      <c r="BY316" s="159"/>
      <c r="BZ316" s="159"/>
      <c r="CA316" s="159"/>
      <c r="CB316" s="159"/>
      <c r="CC316" s="159"/>
      <c r="CD316" s="159"/>
      <c r="CE316" s="159"/>
      <c r="CF316" s="159"/>
      <c r="CG316" s="159"/>
      <c r="CH316" s="159"/>
      <c r="CI316" s="159"/>
      <c r="CJ316" s="159"/>
      <c r="CK316" s="159"/>
      <c r="CL316" s="159"/>
      <c r="CM316" s="159"/>
      <c r="CN316" s="159"/>
      <c r="CO316" s="159"/>
      <c r="CP316" s="159"/>
      <c r="CQ316" s="159"/>
      <c r="CR316" s="159"/>
      <c r="CS316" s="159"/>
      <c r="CT316" s="159"/>
      <c r="CU316" s="159"/>
      <c r="CV316" s="159"/>
      <c r="CW316" s="159"/>
      <c r="CX316" s="159"/>
      <c r="CY316" s="159"/>
      <c r="CZ316" s="159"/>
    </row>
    <row r="317" spans="2:104" s="161" customFormat="1" ht="11.25">
      <c r="B317" s="157"/>
      <c r="C317" s="157"/>
      <c r="D317" s="158"/>
      <c r="E317" s="158"/>
      <c r="F317" s="157"/>
      <c r="G317" s="157"/>
      <c r="H317" s="159"/>
      <c r="I317" s="157"/>
      <c r="J317" s="160"/>
      <c r="K317" s="160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59"/>
      <c r="AT317" s="159"/>
      <c r="AU317" s="159"/>
      <c r="AV317" s="159"/>
      <c r="AW317" s="159"/>
      <c r="AX317" s="159"/>
      <c r="AY317" s="159"/>
      <c r="AZ317" s="159"/>
      <c r="BA317" s="159"/>
      <c r="BB317" s="159"/>
      <c r="BC317" s="159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  <c r="BV317" s="159"/>
      <c r="BW317" s="159"/>
      <c r="BX317" s="159"/>
      <c r="BY317" s="159"/>
      <c r="BZ317" s="159"/>
      <c r="CA317" s="159"/>
      <c r="CB317" s="159"/>
      <c r="CC317" s="159"/>
      <c r="CD317" s="159"/>
      <c r="CE317" s="159"/>
      <c r="CF317" s="159"/>
      <c r="CG317" s="159"/>
      <c r="CH317" s="159"/>
      <c r="CI317" s="159"/>
      <c r="CJ317" s="159"/>
      <c r="CK317" s="159"/>
      <c r="CL317" s="159"/>
      <c r="CM317" s="159"/>
      <c r="CN317" s="159"/>
      <c r="CO317" s="159"/>
      <c r="CP317" s="159"/>
      <c r="CQ317" s="159"/>
      <c r="CR317" s="159"/>
      <c r="CS317" s="159"/>
      <c r="CT317" s="159"/>
      <c r="CU317" s="159"/>
      <c r="CV317" s="159"/>
      <c r="CW317" s="159"/>
      <c r="CX317" s="159"/>
      <c r="CY317" s="159"/>
      <c r="CZ317" s="159"/>
    </row>
    <row r="318" spans="2:104" s="161" customFormat="1" ht="11.25">
      <c r="B318" s="157"/>
      <c r="C318" s="157"/>
      <c r="D318" s="158"/>
      <c r="E318" s="158"/>
      <c r="F318" s="157"/>
      <c r="G318" s="157"/>
      <c r="H318" s="159"/>
      <c r="I318" s="157"/>
      <c r="J318" s="160"/>
      <c r="K318" s="160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  <c r="AL318" s="159"/>
      <c r="AM318" s="159"/>
      <c r="AN318" s="159"/>
      <c r="AO318" s="159"/>
      <c r="AP318" s="159"/>
      <c r="AQ318" s="159"/>
      <c r="AR318" s="159"/>
      <c r="AS318" s="159"/>
      <c r="AT318" s="159"/>
      <c r="AU318" s="159"/>
      <c r="AV318" s="159"/>
      <c r="AW318" s="159"/>
      <c r="AX318" s="159"/>
      <c r="AY318" s="159"/>
      <c r="AZ318" s="159"/>
      <c r="BA318" s="159"/>
      <c r="BB318" s="159"/>
      <c r="BC318" s="159"/>
      <c r="BD318" s="159"/>
      <c r="BE318" s="159"/>
      <c r="BF318" s="159"/>
      <c r="BG318" s="159"/>
      <c r="BH318" s="159"/>
      <c r="BI318" s="159"/>
      <c r="BJ318" s="159"/>
      <c r="BK318" s="159"/>
      <c r="BL318" s="159"/>
      <c r="BM318" s="159"/>
      <c r="BN318" s="159"/>
      <c r="BO318" s="159"/>
      <c r="BP318" s="159"/>
      <c r="BQ318" s="159"/>
      <c r="BR318" s="159"/>
      <c r="BS318" s="159"/>
      <c r="BT318" s="159"/>
      <c r="BU318" s="159"/>
      <c r="BV318" s="159"/>
      <c r="BW318" s="159"/>
      <c r="BX318" s="159"/>
      <c r="BY318" s="159"/>
      <c r="BZ318" s="159"/>
      <c r="CA318" s="159"/>
      <c r="CB318" s="159"/>
      <c r="CC318" s="159"/>
      <c r="CD318" s="159"/>
      <c r="CE318" s="159"/>
      <c r="CF318" s="159"/>
      <c r="CG318" s="159"/>
      <c r="CH318" s="159"/>
      <c r="CI318" s="159"/>
      <c r="CJ318" s="159"/>
      <c r="CK318" s="159"/>
      <c r="CL318" s="159"/>
      <c r="CM318" s="159"/>
      <c r="CN318" s="159"/>
      <c r="CO318" s="159"/>
      <c r="CP318" s="159"/>
      <c r="CQ318" s="159"/>
      <c r="CR318" s="159"/>
      <c r="CS318" s="159"/>
      <c r="CT318" s="159"/>
      <c r="CU318" s="159"/>
      <c r="CV318" s="159"/>
      <c r="CW318" s="159"/>
      <c r="CX318" s="159"/>
      <c r="CY318" s="159"/>
      <c r="CZ318" s="159"/>
    </row>
    <row r="319" spans="2:104" s="161" customFormat="1" ht="11.25">
      <c r="B319" s="157"/>
      <c r="C319" s="157"/>
      <c r="D319" s="158"/>
      <c r="E319" s="158"/>
      <c r="F319" s="157"/>
      <c r="G319" s="157"/>
      <c r="H319" s="159"/>
      <c r="I319" s="157"/>
      <c r="J319" s="160"/>
      <c r="K319" s="160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  <c r="AL319" s="159"/>
      <c r="AM319" s="159"/>
      <c r="AN319" s="159"/>
      <c r="AO319" s="159"/>
      <c r="AP319" s="159"/>
      <c r="AQ319" s="159"/>
      <c r="AR319" s="159"/>
      <c r="AS319" s="159"/>
      <c r="AT319" s="159"/>
      <c r="AU319" s="159"/>
      <c r="AV319" s="159"/>
      <c r="AW319" s="159"/>
      <c r="AX319" s="159"/>
      <c r="AY319" s="159"/>
      <c r="AZ319" s="159"/>
      <c r="BA319" s="159"/>
      <c r="BB319" s="159"/>
      <c r="BC319" s="159"/>
      <c r="BD319" s="159"/>
      <c r="BE319" s="159"/>
      <c r="BF319" s="159"/>
      <c r="BG319" s="159"/>
      <c r="BH319" s="159"/>
      <c r="BI319" s="159"/>
      <c r="BJ319" s="159"/>
      <c r="BK319" s="159"/>
      <c r="BL319" s="159"/>
      <c r="BM319" s="159"/>
      <c r="BN319" s="159"/>
      <c r="BO319" s="159"/>
      <c r="BP319" s="159"/>
      <c r="BQ319" s="159"/>
      <c r="BR319" s="159"/>
      <c r="BS319" s="159"/>
      <c r="BT319" s="159"/>
      <c r="BU319" s="159"/>
      <c r="BV319" s="159"/>
      <c r="BW319" s="159"/>
      <c r="BX319" s="159"/>
      <c r="BY319" s="159"/>
      <c r="BZ319" s="159"/>
      <c r="CA319" s="159"/>
      <c r="CB319" s="159"/>
      <c r="CC319" s="159"/>
      <c r="CD319" s="159"/>
      <c r="CE319" s="159"/>
      <c r="CF319" s="159"/>
      <c r="CG319" s="159"/>
      <c r="CH319" s="159"/>
      <c r="CI319" s="159"/>
      <c r="CJ319" s="159"/>
      <c r="CK319" s="159"/>
      <c r="CL319" s="159"/>
      <c r="CM319" s="159"/>
      <c r="CN319" s="159"/>
      <c r="CO319" s="159"/>
      <c r="CP319" s="159"/>
      <c r="CQ319" s="159"/>
      <c r="CR319" s="159"/>
      <c r="CS319" s="159"/>
      <c r="CT319" s="159"/>
      <c r="CU319" s="159"/>
      <c r="CV319" s="159"/>
      <c r="CW319" s="159"/>
      <c r="CX319" s="159"/>
      <c r="CY319" s="159"/>
      <c r="CZ319" s="159"/>
    </row>
    <row r="320" spans="2:104" s="161" customFormat="1" ht="11.25">
      <c r="B320" s="157"/>
      <c r="C320" s="157"/>
      <c r="D320" s="158"/>
      <c r="E320" s="158"/>
      <c r="F320" s="157"/>
      <c r="G320" s="157"/>
      <c r="H320" s="159"/>
      <c r="I320" s="157"/>
      <c r="J320" s="160"/>
      <c r="K320" s="160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59"/>
      <c r="AR320" s="159"/>
      <c r="AS320" s="159"/>
      <c r="AT320" s="159"/>
      <c r="AU320" s="159"/>
      <c r="AV320" s="159"/>
      <c r="AW320" s="159"/>
      <c r="AX320" s="159"/>
      <c r="AY320" s="159"/>
      <c r="AZ320" s="159"/>
      <c r="BA320" s="159"/>
      <c r="BB320" s="159"/>
      <c r="BC320" s="159"/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159"/>
      <c r="BN320" s="159"/>
      <c r="BO320" s="159"/>
      <c r="BP320" s="159"/>
      <c r="BQ320" s="159"/>
      <c r="BR320" s="159"/>
      <c r="BS320" s="159"/>
      <c r="BT320" s="159"/>
      <c r="BU320" s="159"/>
      <c r="BV320" s="159"/>
      <c r="BW320" s="159"/>
      <c r="BX320" s="159"/>
      <c r="BY320" s="159"/>
      <c r="BZ320" s="159"/>
      <c r="CA320" s="159"/>
      <c r="CB320" s="159"/>
      <c r="CC320" s="159"/>
      <c r="CD320" s="159"/>
      <c r="CE320" s="159"/>
      <c r="CF320" s="159"/>
      <c r="CG320" s="159"/>
      <c r="CH320" s="159"/>
      <c r="CI320" s="159"/>
      <c r="CJ320" s="159"/>
      <c r="CK320" s="159"/>
      <c r="CL320" s="159"/>
      <c r="CM320" s="159"/>
      <c r="CN320" s="159"/>
      <c r="CO320" s="159"/>
      <c r="CP320" s="159"/>
      <c r="CQ320" s="159"/>
      <c r="CR320" s="159"/>
      <c r="CS320" s="159"/>
      <c r="CT320" s="159"/>
      <c r="CU320" s="159"/>
      <c r="CV320" s="159"/>
      <c r="CW320" s="159"/>
      <c r="CX320" s="159"/>
      <c r="CY320" s="159"/>
      <c r="CZ320" s="159"/>
    </row>
    <row r="321" spans="2:104" s="161" customFormat="1" ht="11.25">
      <c r="B321" s="157"/>
      <c r="C321" s="157"/>
      <c r="D321" s="158"/>
      <c r="E321" s="158"/>
      <c r="F321" s="157"/>
      <c r="G321" s="157"/>
      <c r="H321" s="159"/>
      <c r="I321" s="157"/>
      <c r="J321" s="160"/>
      <c r="K321" s="160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  <c r="AR321" s="159"/>
      <c r="AS321" s="159"/>
      <c r="AT321" s="159"/>
      <c r="AU321" s="159"/>
      <c r="AV321" s="159"/>
      <c r="AW321" s="159"/>
      <c r="AX321" s="159"/>
      <c r="AY321" s="159"/>
      <c r="AZ321" s="159"/>
      <c r="BA321" s="159"/>
      <c r="BB321" s="159"/>
      <c r="BC321" s="159"/>
      <c r="BD321" s="159"/>
      <c r="BE321" s="159"/>
      <c r="BF321" s="159"/>
      <c r="BG321" s="159"/>
      <c r="BH321" s="159"/>
      <c r="BI321" s="159"/>
      <c r="BJ321" s="159"/>
      <c r="BK321" s="159"/>
      <c r="BL321" s="159"/>
      <c r="BM321" s="159"/>
      <c r="BN321" s="159"/>
      <c r="BO321" s="159"/>
      <c r="BP321" s="159"/>
      <c r="BQ321" s="159"/>
      <c r="BR321" s="159"/>
      <c r="BS321" s="159"/>
      <c r="BT321" s="159"/>
      <c r="BU321" s="159"/>
      <c r="BV321" s="159"/>
      <c r="BW321" s="159"/>
      <c r="BX321" s="159"/>
      <c r="BY321" s="159"/>
      <c r="BZ321" s="159"/>
      <c r="CA321" s="159"/>
      <c r="CB321" s="159"/>
      <c r="CC321" s="159"/>
      <c r="CD321" s="159"/>
      <c r="CE321" s="159"/>
      <c r="CF321" s="159"/>
      <c r="CG321" s="159"/>
      <c r="CH321" s="159"/>
      <c r="CI321" s="159"/>
      <c r="CJ321" s="159"/>
      <c r="CK321" s="159"/>
      <c r="CL321" s="159"/>
      <c r="CM321" s="159"/>
      <c r="CN321" s="159"/>
      <c r="CO321" s="159"/>
      <c r="CP321" s="159"/>
      <c r="CQ321" s="159"/>
      <c r="CR321" s="159"/>
      <c r="CS321" s="159"/>
      <c r="CT321" s="159"/>
      <c r="CU321" s="159"/>
      <c r="CV321" s="159"/>
      <c r="CW321" s="159"/>
      <c r="CX321" s="159"/>
      <c r="CY321" s="159"/>
      <c r="CZ321" s="159"/>
    </row>
    <row r="322" spans="2:104" s="161" customFormat="1" ht="11.25">
      <c r="B322" s="157"/>
      <c r="C322" s="157"/>
      <c r="D322" s="158"/>
      <c r="E322" s="158"/>
      <c r="F322" s="157"/>
      <c r="G322" s="157"/>
      <c r="H322" s="159"/>
      <c r="I322" s="157"/>
      <c r="J322" s="160"/>
      <c r="K322" s="160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  <c r="AT322" s="159"/>
      <c r="AU322" s="159"/>
      <c r="AV322" s="159"/>
      <c r="AW322" s="159"/>
      <c r="AX322" s="159"/>
      <c r="AY322" s="159"/>
      <c r="AZ322" s="159"/>
      <c r="BA322" s="159"/>
      <c r="BB322" s="159"/>
      <c r="BC322" s="159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  <c r="BV322" s="159"/>
      <c r="BW322" s="159"/>
      <c r="BX322" s="159"/>
      <c r="BY322" s="159"/>
      <c r="BZ322" s="159"/>
      <c r="CA322" s="159"/>
      <c r="CB322" s="159"/>
      <c r="CC322" s="159"/>
      <c r="CD322" s="159"/>
      <c r="CE322" s="159"/>
      <c r="CF322" s="159"/>
      <c r="CG322" s="159"/>
      <c r="CH322" s="159"/>
      <c r="CI322" s="159"/>
      <c r="CJ322" s="159"/>
      <c r="CK322" s="159"/>
      <c r="CL322" s="159"/>
      <c r="CM322" s="159"/>
      <c r="CN322" s="159"/>
      <c r="CO322" s="159"/>
      <c r="CP322" s="159"/>
      <c r="CQ322" s="159"/>
      <c r="CR322" s="159"/>
      <c r="CS322" s="159"/>
      <c r="CT322" s="159"/>
      <c r="CU322" s="159"/>
      <c r="CV322" s="159"/>
      <c r="CW322" s="159"/>
      <c r="CX322" s="159"/>
      <c r="CY322" s="159"/>
      <c r="CZ322" s="159"/>
    </row>
    <row r="323" spans="2:104" s="161" customFormat="1" ht="11.25">
      <c r="B323" s="157"/>
      <c r="C323" s="157"/>
      <c r="D323" s="158"/>
      <c r="E323" s="158"/>
      <c r="F323" s="157"/>
      <c r="G323" s="157"/>
      <c r="H323" s="159"/>
      <c r="I323" s="157"/>
      <c r="J323" s="160"/>
      <c r="K323" s="160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  <c r="AK323" s="159"/>
      <c r="AL323" s="159"/>
      <c r="AM323" s="159"/>
      <c r="AN323" s="159"/>
      <c r="AO323" s="159"/>
      <c r="AP323" s="159"/>
      <c r="AQ323" s="159"/>
      <c r="AR323" s="159"/>
      <c r="AS323" s="159"/>
      <c r="AT323" s="159"/>
      <c r="AU323" s="159"/>
      <c r="AV323" s="159"/>
      <c r="AW323" s="159"/>
      <c r="AX323" s="159"/>
      <c r="AY323" s="159"/>
      <c r="AZ323" s="159"/>
      <c r="BA323" s="159"/>
      <c r="BB323" s="159"/>
      <c r="BC323" s="159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  <c r="BV323" s="159"/>
      <c r="BW323" s="159"/>
      <c r="BX323" s="159"/>
      <c r="BY323" s="159"/>
      <c r="BZ323" s="159"/>
      <c r="CA323" s="159"/>
      <c r="CB323" s="159"/>
      <c r="CC323" s="159"/>
      <c r="CD323" s="159"/>
      <c r="CE323" s="159"/>
      <c r="CF323" s="159"/>
      <c r="CG323" s="159"/>
      <c r="CH323" s="159"/>
      <c r="CI323" s="159"/>
      <c r="CJ323" s="159"/>
      <c r="CK323" s="159"/>
      <c r="CL323" s="159"/>
      <c r="CM323" s="159"/>
      <c r="CN323" s="159"/>
      <c r="CO323" s="159"/>
      <c r="CP323" s="159"/>
      <c r="CQ323" s="159"/>
      <c r="CR323" s="159"/>
      <c r="CS323" s="159"/>
      <c r="CT323" s="159"/>
      <c r="CU323" s="159"/>
      <c r="CV323" s="159"/>
      <c r="CW323" s="159"/>
      <c r="CX323" s="159"/>
      <c r="CY323" s="159"/>
      <c r="CZ323" s="159"/>
    </row>
    <row r="324" spans="2:104" s="161" customFormat="1" ht="11.25">
      <c r="B324" s="157"/>
      <c r="C324" s="157"/>
      <c r="D324" s="158"/>
      <c r="E324" s="158"/>
      <c r="F324" s="157"/>
      <c r="G324" s="157"/>
      <c r="H324" s="159"/>
      <c r="I324" s="157"/>
      <c r="J324" s="160"/>
      <c r="K324" s="160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159"/>
      <c r="AO324" s="159"/>
      <c r="AP324" s="159"/>
      <c r="AQ324" s="159"/>
      <c r="AR324" s="159"/>
      <c r="AS324" s="159"/>
      <c r="AT324" s="159"/>
      <c r="AU324" s="159"/>
      <c r="AV324" s="159"/>
      <c r="AW324" s="159"/>
      <c r="AX324" s="159"/>
      <c r="AY324" s="159"/>
      <c r="AZ324" s="159"/>
      <c r="BA324" s="159"/>
      <c r="BB324" s="159"/>
      <c r="BC324" s="159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  <c r="BV324" s="159"/>
      <c r="BW324" s="159"/>
      <c r="BX324" s="159"/>
      <c r="BY324" s="159"/>
      <c r="BZ324" s="159"/>
      <c r="CA324" s="159"/>
      <c r="CB324" s="159"/>
      <c r="CC324" s="159"/>
      <c r="CD324" s="159"/>
      <c r="CE324" s="159"/>
      <c r="CF324" s="159"/>
      <c r="CG324" s="159"/>
      <c r="CH324" s="159"/>
      <c r="CI324" s="159"/>
      <c r="CJ324" s="159"/>
      <c r="CK324" s="159"/>
      <c r="CL324" s="159"/>
      <c r="CM324" s="159"/>
      <c r="CN324" s="159"/>
      <c r="CO324" s="159"/>
      <c r="CP324" s="159"/>
      <c r="CQ324" s="159"/>
      <c r="CR324" s="159"/>
      <c r="CS324" s="159"/>
      <c r="CT324" s="159"/>
      <c r="CU324" s="159"/>
      <c r="CV324" s="159"/>
      <c r="CW324" s="159"/>
      <c r="CX324" s="159"/>
      <c r="CY324" s="159"/>
      <c r="CZ324" s="159"/>
    </row>
    <row r="325" spans="2:104" s="161" customFormat="1" ht="11.25">
      <c r="B325" s="157"/>
      <c r="C325" s="157"/>
      <c r="D325" s="158"/>
      <c r="E325" s="158"/>
      <c r="F325" s="157"/>
      <c r="G325" s="157"/>
      <c r="H325" s="159"/>
      <c r="I325" s="157"/>
      <c r="J325" s="160"/>
      <c r="K325" s="160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59"/>
      <c r="AT325" s="159"/>
      <c r="AU325" s="159"/>
      <c r="AV325" s="159"/>
      <c r="AW325" s="159"/>
      <c r="AX325" s="159"/>
      <c r="AY325" s="159"/>
      <c r="AZ325" s="159"/>
      <c r="BA325" s="159"/>
      <c r="BB325" s="159"/>
      <c r="BC325" s="159"/>
      <c r="BD325" s="159"/>
      <c r="BE325" s="159"/>
      <c r="BF325" s="159"/>
      <c r="BG325" s="159"/>
      <c r="BH325" s="159"/>
      <c r="BI325" s="159"/>
      <c r="BJ325" s="159"/>
      <c r="BK325" s="159"/>
      <c r="BL325" s="159"/>
      <c r="BM325" s="159"/>
      <c r="BN325" s="159"/>
      <c r="BO325" s="159"/>
      <c r="BP325" s="159"/>
      <c r="BQ325" s="159"/>
      <c r="BR325" s="159"/>
      <c r="BS325" s="159"/>
      <c r="BT325" s="159"/>
      <c r="BU325" s="159"/>
      <c r="BV325" s="159"/>
      <c r="BW325" s="159"/>
      <c r="BX325" s="159"/>
      <c r="BY325" s="159"/>
      <c r="BZ325" s="159"/>
      <c r="CA325" s="159"/>
      <c r="CB325" s="159"/>
      <c r="CC325" s="159"/>
      <c r="CD325" s="159"/>
      <c r="CE325" s="159"/>
      <c r="CF325" s="159"/>
      <c r="CG325" s="159"/>
      <c r="CH325" s="159"/>
      <c r="CI325" s="159"/>
      <c r="CJ325" s="159"/>
      <c r="CK325" s="159"/>
      <c r="CL325" s="159"/>
      <c r="CM325" s="159"/>
      <c r="CN325" s="159"/>
      <c r="CO325" s="159"/>
      <c r="CP325" s="159"/>
      <c r="CQ325" s="159"/>
      <c r="CR325" s="159"/>
      <c r="CS325" s="159"/>
      <c r="CT325" s="159"/>
      <c r="CU325" s="159"/>
      <c r="CV325" s="159"/>
      <c r="CW325" s="159"/>
      <c r="CX325" s="159"/>
      <c r="CY325" s="159"/>
      <c r="CZ325" s="159"/>
    </row>
    <row r="326" spans="2:104" s="161" customFormat="1" ht="11.25">
      <c r="B326" s="157"/>
      <c r="C326" s="157"/>
      <c r="D326" s="158"/>
      <c r="E326" s="158"/>
      <c r="F326" s="157"/>
      <c r="G326" s="157"/>
      <c r="H326" s="159"/>
      <c r="I326" s="157"/>
      <c r="J326" s="160"/>
      <c r="K326" s="160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  <c r="AR326" s="159"/>
      <c r="AS326" s="159"/>
      <c r="AT326" s="159"/>
      <c r="AU326" s="159"/>
      <c r="AV326" s="159"/>
      <c r="AW326" s="159"/>
      <c r="AX326" s="159"/>
      <c r="AY326" s="159"/>
      <c r="AZ326" s="159"/>
      <c r="BA326" s="159"/>
      <c r="BB326" s="159"/>
      <c r="BC326" s="159"/>
      <c r="BD326" s="159"/>
      <c r="BE326" s="159"/>
      <c r="BF326" s="159"/>
      <c r="BG326" s="159"/>
      <c r="BH326" s="159"/>
      <c r="BI326" s="159"/>
      <c r="BJ326" s="159"/>
      <c r="BK326" s="159"/>
      <c r="BL326" s="159"/>
      <c r="BM326" s="159"/>
      <c r="BN326" s="159"/>
      <c r="BO326" s="159"/>
      <c r="BP326" s="159"/>
      <c r="BQ326" s="159"/>
      <c r="BR326" s="159"/>
      <c r="BS326" s="159"/>
      <c r="BT326" s="159"/>
      <c r="BU326" s="159"/>
      <c r="BV326" s="159"/>
      <c r="BW326" s="159"/>
      <c r="BX326" s="159"/>
      <c r="BY326" s="159"/>
      <c r="BZ326" s="159"/>
      <c r="CA326" s="159"/>
      <c r="CB326" s="159"/>
      <c r="CC326" s="159"/>
      <c r="CD326" s="159"/>
      <c r="CE326" s="159"/>
      <c r="CF326" s="159"/>
      <c r="CG326" s="159"/>
      <c r="CH326" s="159"/>
      <c r="CI326" s="159"/>
      <c r="CJ326" s="159"/>
      <c r="CK326" s="159"/>
      <c r="CL326" s="159"/>
      <c r="CM326" s="159"/>
      <c r="CN326" s="159"/>
      <c r="CO326" s="159"/>
      <c r="CP326" s="159"/>
      <c r="CQ326" s="159"/>
      <c r="CR326" s="159"/>
      <c r="CS326" s="159"/>
      <c r="CT326" s="159"/>
      <c r="CU326" s="159"/>
      <c r="CV326" s="159"/>
      <c r="CW326" s="159"/>
      <c r="CX326" s="159"/>
      <c r="CY326" s="159"/>
      <c r="CZ326" s="159"/>
    </row>
    <row r="327" spans="2:104" s="161" customFormat="1" ht="11.25">
      <c r="B327" s="157"/>
      <c r="C327" s="157"/>
      <c r="D327" s="158"/>
      <c r="E327" s="158"/>
      <c r="F327" s="157"/>
      <c r="G327" s="157"/>
      <c r="H327" s="159"/>
      <c r="I327" s="157"/>
      <c r="J327" s="160"/>
      <c r="K327" s="160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  <c r="AS327" s="159"/>
      <c r="AT327" s="159"/>
      <c r="AU327" s="159"/>
      <c r="AV327" s="159"/>
      <c r="AW327" s="159"/>
      <c r="AX327" s="159"/>
      <c r="AY327" s="159"/>
      <c r="AZ327" s="159"/>
      <c r="BA327" s="159"/>
      <c r="BB327" s="159"/>
      <c r="BC327" s="159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59"/>
      <c r="BW327" s="159"/>
      <c r="BX327" s="159"/>
      <c r="BY327" s="159"/>
      <c r="BZ327" s="159"/>
      <c r="CA327" s="159"/>
      <c r="CB327" s="159"/>
      <c r="CC327" s="159"/>
      <c r="CD327" s="159"/>
      <c r="CE327" s="159"/>
      <c r="CF327" s="159"/>
      <c r="CG327" s="159"/>
      <c r="CH327" s="159"/>
      <c r="CI327" s="159"/>
      <c r="CJ327" s="159"/>
      <c r="CK327" s="159"/>
      <c r="CL327" s="159"/>
      <c r="CM327" s="159"/>
      <c r="CN327" s="159"/>
      <c r="CO327" s="159"/>
      <c r="CP327" s="159"/>
      <c r="CQ327" s="159"/>
      <c r="CR327" s="159"/>
      <c r="CS327" s="159"/>
      <c r="CT327" s="159"/>
      <c r="CU327" s="159"/>
      <c r="CV327" s="159"/>
      <c r="CW327" s="159"/>
      <c r="CX327" s="159"/>
      <c r="CY327" s="159"/>
      <c r="CZ327" s="159"/>
    </row>
    <row r="328" spans="2:104" s="161" customFormat="1" ht="11.25">
      <c r="B328" s="157"/>
      <c r="C328" s="157"/>
      <c r="D328" s="158"/>
      <c r="E328" s="158"/>
      <c r="F328" s="157"/>
      <c r="G328" s="157"/>
      <c r="H328" s="159"/>
      <c r="I328" s="157"/>
      <c r="J328" s="160"/>
      <c r="K328" s="160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  <c r="AS328" s="159"/>
      <c r="AT328" s="159"/>
      <c r="AU328" s="159"/>
      <c r="AV328" s="159"/>
      <c r="AW328" s="159"/>
      <c r="AX328" s="159"/>
      <c r="AY328" s="159"/>
      <c r="AZ328" s="159"/>
      <c r="BA328" s="159"/>
      <c r="BB328" s="159"/>
      <c r="BC328" s="159"/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  <c r="BV328" s="159"/>
      <c r="BW328" s="159"/>
      <c r="BX328" s="159"/>
      <c r="BY328" s="159"/>
      <c r="BZ328" s="159"/>
      <c r="CA328" s="159"/>
      <c r="CB328" s="159"/>
      <c r="CC328" s="159"/>
      <c r="CD328" s="159"/>
      <c r="CE328" s="159"/>
      <c r="CF328" s="159"/>
      <c r="CG328" s="159"/>
      <c r="CH328" s="159"/>
      <c r="CI328" s="159"/>
      <c r="CJ328" s="159"/>
      <c r="CK328" s="159"/>
      <c r="CL328" s="159"/>
      <c r="CM328" s="159"/>
      <c r="CN328" s="159"/>
      <c r="CO328" s="159"/>
      <c r="CP328" s="159"/>
      <c r="CQ328" s="159"/>
      <c r="CR328" s="159"/>
      <c r="CS328" s="159"/>
      <c r="CT328" s="159"/>
      <c r="CU328" s="159"/>
      <c r="CV328" s="159"/>
      <c r="CW328" s="159"/>
      <c r="CX328" s="159"/>
      <c r="CY328" s="159"/>
      <c r="CZ328" s="159"/>
    </row>
    <row r="329" spans="2:104" s="161" customFormat="1" ht="11.25">
      <c r="B329" s="157"/>
      <c r="C329" s="157"/>
      <c r="D329" s="158"/>
      <c r="E329" s="158"/>
      <c r="F329" s="157"/>
      <c r="G329" s="157"/>
      <c r="H329" s="159"/>
      <c r="I329" s="157"/>
      <c r="J329" s="160"/>
      <c r="K329" s="160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59"/>
      <c r="AT329" s="159"/>
      <c r="AU329" s="159"/>
      <c r="AV329" s="159"/>
      <c r="AW329" s="159"/>
      <c r="AX329" s="159"/>
      <c r="AY329" s="159"/>
      <c r="AZ329" s="159"/>
      <c r="BA329" s="159"/>
      <c r="BB329" s="159"/>
      <c r="BC329" s="159"/>
      <c r="BD329" s="159"/>
      <c r="BE329" s="159"/>
      <c r="BF329" s="159"/>
      <c r="BG329" s="159"/>
      <c r="BH329" s="159"/>
      <c r="BI329" s="159"/>
      <c r="BJ329" s="159"/>
      <c r="BK329" s="159"/>
      <c r="BL329" s="159"/>
      <c r="BM329" s="159"/>
      <c r="BN329" s="159"/>
      <c r="BO329" s="159"/>
      <c r="BP329" s="159"/>
      <c r="BQ329" s="159"/>
      <c r="BR329" s="159"/>
      <c r="BS329" s="159"/>
      <c r="BT329" s="159"/>
      <c r="BU329" s="159"/>
      <c r="BV329" s="159"/>
      <c r="BW329" s="159"/>
      <c r="BX329" s="159"/>
      <c r="BY329" s="159"/>
      <c r="BZ329" s="159"/>
      <c r="CA329" s="159"/>
      <c r="CB329" s="159"/>
      <c r="CC329" s="159"/>
      <c r="CD329" s="159"/>
      <c r="CE329" s="159"/>
      <c r="CF329" s="159"/>
      <c r="CG329" s="159"/>
      <c r="CH329" s="159"/>
      <c r="CI329" s="159"/>
      <c r="CJ329" s="159"/>
      <c r="CK329" s="159"/>
      <c r="CL329" s="159"/>
      <c r="CM329" s="159"/>
      <c r="CN329" s="159"/>
      <c r="CO329" s="159"/>
      <c r="CP329" s="159"/>
      <c r="CQ329" s="159"/>
      <c r="CR329" s="159"/>
      <c r="CS329" s="159"/>
      <c r="CT329" s="159"/>
      <c r="CU329" s="159"/>
      <c r="CV329" s="159"/>
      <c r="CW329" s="159"/>
      <c r="CX329" s="159"/>
      <c r="CY329" s="159"/>
      <c r="CZ329" s="159"/>
    </row>
    <row r="330" spans="2:104" s="161" customFormat="1" ht="11.25">
      <c r="B330" s="157"/>
      <c r="C330" s="157"/>
      <c r="D330" s="158"/>
      <c r="E330" s="158"/>
      <c r="F330" s="157"/>
      <c r="G330" s="157"/>
      <c r="H330" s="159"/>
      <c r="I330" s="157"/>
      <c r="J330" s="160"/>
      <c r="K330" s="160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59"/>
      <c r="AT330" s="159"/>
      <c r="AU330" s="159"/>
      <c r="AV330" s="159"/>
      <c r="AW330" s="159"/>
      <c r="AX330" s="159"/>
      <c r="AY330" s="159"/>
      <c r="AZ330" s="159"/>
      <c r="BA330" s="159"/>
      <c r="BB330" s="159"/>
      <c r="BC330" s="159"/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  <c r="BV330" s="159"/>
      <c r="BW330" s="159"/>
      <c r="BX330" s="159"/>
      <c r="BY330" s="159"/>
      <c r="BZ330" s="159"/>
      <c r="CA330" s="159"/>
      <c r="CB330" s="159"/>
      <c r="CC330" s="159"/>
      <c r="CD330" s="159"/>
      <c r="CE330" s="159"/>
      <c r="CF330" s="159"/>
      <c r="CG330" s="159"/>
      <c r="CH330" s="159"/>
      <c r="CI330" s="159"/>
      <c r="CJ330" s="159"/>
      <c r="CK330" s="159"/>
      <c r="CL330" s="159"/>
      <c r="CM330" s="159"/>
      <c r="CN330" s="159"/>
      <c r="CO330" s="159"/>
      <c r="CP330" s="159"/>
      <c r="CQ330" s="159"/>
      <c r="CR330" s="159"/>
      <c r="CS330" s="159"/>
      <c r="CT330" s="159"/>
      <c r="CU330" s="159"/>
      <c r="CV330" s="159"/>
      <c r="CW330" s="159"/>
      <c r="CX330" s="159"/>
      <c r="CY330" s="159"/>
      <c r="CZ330" s="159"/>
    </row>
    <row r="331" spans="2:104" s="161" customFormat="1" ht="11.25">
      <c r="B331" s="157"/>
      <c r="C331" s="157"/>
      <c r="D331" s="158"/>
      <c r="E331" s="158"/>
      <c r="F331" s="157"/>
      <c r="G331" s="157"/>
      <c r="H331" s="159"/>
      <c r="I331" s="157"/>
      <c r="J331" s="160"/>
      <c r="K331" s="160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159"/>
      <c r="AQ331" s="159"/>
      <c r="AR331" s="159"/>
      <c r="AS331" s="159"/>
      <c r="AT331" s="159"/>
      <c r="AU331" s="159"/>
      <c r="AV331" s="159"/>
      <c r="AW331" s="159"/>
      <c r="AX331" s="159"/>
      <c r="AY331" s="159"/>
      <c r="AZ331" s="159"/>
      <c r="BA331" s="159"/>
      <c r="BB331" s="159"/>
      <c r="BC331" s="159"/>
      <c r="BD331" s="159"/>
      <c r="BE331" s="159"/>
      <c r="BF331" s="159"/>
      <c r="BG331" s="159"/>
      <c r="BH331" s="159"/>
      <c r="BI331" s="159"/>
      <c r="BJ331" s="159"/>
      <c r="BK331" s="159"/>
      <c r="BL331" s="159"/>
      <c r="BM331" s="159"/>
      <c r="BN331" s="159"/>
      <c r="BO331" s="159"/>
      <c r="BP331" s="159"/>
      <c r="BQ331" s="159"/>
      <c r="BR331" s="159"/>
      <c r="BS331" s="159"/>
      <c r="BT331" s="159"/>
      <c r="BU331" s="159"/>
      <c r="BV331" s="159"/>
      <c r="BW331" s="159"/>
      <c r="BX331" s="159"/>
      <c r="BY331" s="159"/>
      <c r="BZ331" s="159"/>
      <c r="CA331" s="159"/>
      <c r="CB331" s="159"/>
      <c r="CC331" s="159"/>
      <c r="CD331" s="159"/>
      <c r="CE331" s="159"/>
      <c r="CF331" s="159"/>
      <c r="CG331" s="159"/>
      <c r="CH331" s="159"/>
      <c r="CI331" s="159"/>
      <c r="CJ331" s="159"/>
      <c r="CK331" s="159"/>
      <c r="CL331" s="159"/>
      <c r="CM331" s="159"/>
      <c r="CN331" s="159"/>
      <c r="CO331" s="159"/>
      <c r="CP331" s="159"/>
      <c r="CQ331" s="159"/>
      <c r="CR331" s="159"/>
      <c r="CS331" s="159"/>
      <c r="CT331" s="159"/>
      <c r="CU331" s="159"/>
      <c r="CV331" s="159"/>
      <c r="CW331" s="159"/>
      <c r="CX331" s="159"/>
      <c r="CY331" s="159"/>
      <c r="CZ331" s="159"/>
    </row>
    <row r="332" spans="2:104" s="161" customFormat="1" ht="11.25">
      <c r="B332" s="157"/>
      <c r="C332" s="157"/>
      <c r="D332" s="158"/>
      <c r="E332" s="158"/>
      <c r="F332" s="157"/>
      <c r="G332" s="157"/>
      <c r="H332" s="159"/>
      <c r="I332" s="157"/>
      <c r="J332" s="160"/>
      <c r="K332" s="160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59"/>
      <c r="AT332" s="159"/>
      <c r="AU332" s="159"/>
      <c r="AV332" s="159"/>
      <c r="AW332" s="159"/>
      <c r="AX332" s="159"/>
      <c r="AY332" s="159"/>
      <c r="AZ332" s="159"/>
      <c r="BA332" s="159"/>
      <c r="BB332" s="159"/>
      <c r="BC332" s="159"/>
      <c r="BD332" s="159"/>
      <c r="BE332" s="159"/>
      <c r="BF332" s="159"/>
      <c r="BG332" s="159"/>
      <c r="BH332" s="159"/>
      <c r="BI332" s="159"/>
      <c r="BJ332" s="159"/>
      <c r="BK332" s="159"/>
      <c r="BL332" s="159"/>
      <c r="BM332" s="159"/>
      <c r="BN332" s="159"/>
      <c r="BO332" s="159"/>
      <c r="BP332" s="159"/>
      <c r="BQ332" s="159"/>
      <c r="BR332" s="159"/>
      <c r="BS332" s="159"/>
      <c r="BT332" s="159"/>
      <c r="BU332" s="159"/>
      <c r="BV332" s="159"/>
      <c r="BW332" s="159"/>
      <c r="BX332" s="159"/>
      <c r="BY332" s="159"/>
      <c r="BZ332" s="159"/>
      <c r="CA332" s="159"/>
      <c r="CB332" s="159"/>
      <c r="CC332" s="159"/>
      <c r="CD332" s="159"/>
      <c r="CE332" s="159"/>
      <c r="CF332" s="159"/>
      <c r="CG332" s="159"/>
      <c r="CH332" s="159"/>
      <c r="CI332" s="159"/>
      <c r="CJ332" s="159"/>
      <c r="CK332" s="159"/>
      <c r="CL332" s="159"/>
      <c r="CM332" s="159"/>
      <c r="CN332" s="159"/>
      <c r="CO332" s="159"/>
      <c r="CP332" s="159"/>
      <c r="CQ332" s="159"/>
      <c r="CR332" s="159"/>
      <c r="CS332" s="159"/>
      <c r="CT332" s="159"/>
      <c r="CU332" s="159"/>
      <c r="CV332" s="159"/>
      <c r="CW332" s="159"/>
      <c r="CX332" s="159"/>
      <c r="CY332" s="159"/>
      <c r="CZ332" s="159"/>
    </row>
    <row r="333" spans="2:104" s="161" customFormat="1" ht="11.25">
      <c r="B333" s="157"/>
      <c r="C333" s="157"/>
      <c r="D333" s="158"/>
      <c r="E333" s="158"/>
      <c r="F333" s="157"/>
      <c r="G333" s="157"/>
      <c r="H333" s="159"/>
      <c r="I333" s="157"/>
      <c r="J333" s="160"/>
      <c r="K333" s="160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  <c r="AK333" s="159"/>
      <c r="AL333" s="159"/>
      <c r="AM333" s="159"/>
      <c r="AN333" s="159"/>
      <c r="AO333" s="159"/>
      <c r="AP333" s="159"/>
      <c r="AQ333" s="159"/>
      <c r="AR333" s="159"/>
      <c r="AS333" s="159"/>
      <c r="AT333" s="159"/>
      <c r="AU333" s="159"/>
      <c r="AV333" s="159"/>
      <c r="AW333" s="159"/>
      <c r="AX333" s="159"/>
      <c r="AY333" s="159"/>
      <c r="AZ333" s="159"/>
      <c r="BA333" s="159"/>
      <c r="BB333" s="159"/>
      <c r="BC333" s="159"/>
      <c r="BD333" s="159"/>
      <c r="BE333" s="159"/>
      <c r="BF333" s="159"/>
      <c r="BG333" s="159"/>
      <c r="BH333" s="159"/>
      <c r="BI333" s="159"/>
      <c r="BJ333" s="159"/>
      <c r="BK333" s="159"/>
      <c r="BL333" s="159"/>
      <c r="BM333" s="159"/>
      <c r="BN333" s="159"/>
      <c r="BO333" s="159"/>
      <c r="BP333" s="159"/>
      <c r="BQ333" s="159"/>
      <c r="BR333" s="159"/>
      <c r="BS333" s="159"/>
      <c r="BT333" s="159"/>
      <c r="BU333" s="159"/>
      <c r="BV333" s="159"/>
      <c r="BW333" s="159"/>
      <c r="BX333" s="159"/>
      <c r="BY333" s="159"/>
      <c r="BZ333" s="159"/>
      <c r="CA333" s="159"/>
      <c r="CB333" s="159"/>
      <c r="CC333" s="159"/>
      <c r="CD333" s="159"/>
      <c r="CE333" s="159"/>
      <c r="CF333" s="159"/>
      <c r="CG333" s="159"/>
      <c r="CH333" s="159"/>
      <c r="CI333" s="159"/>
      <c r="CJ333" s="159"/>
      <c r="CK333" s="159"/>
      <c r="CL333" s="159"/>
      <c r="CM333" s="159"/>
      <c r="CN333" s="159"/>
      <c r="CO333" s="159"/>
      <c r="CP333" s="159"/>
      <c r="CQ333" s="159"/>
      <c r="CR333" s="159"/>
      <c r="CS333" s="159"/>
      <c r="CT333" s="159"/>
      <c r="CU333" s="159"/>
      <c r="CV333" s="159"/>
      <c r="CW333" s="159"/>
      <c r="CX333" s="159"/>
      <c r="CY333" s="159"/>
      <c r="CZ333" s="159"/>
    </row>
    <row r="334" spans="2:104" s="161" customFormat="1" ht="11.25">
      <c r="B334" s="157"/>
      <c r="C334" s="157"/>
      <c r="D334" s="158"/>
      <c r="E334" s="158"/>
      <c r="F334" s="157"/>
      <c r="G334" s="157"/>
      <c r="H334" s="159"/>
      <c r="I334" s="157"/>
      <c r="J334" s="160"/>
      <c r="K334" s="160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159"/>
      <c r="AO334" s="159"/>
      <c r="AP334" s="159"/>
      <c r="AQ334" s="159"/>
      <c r="AR334" s="159"/>
      <c r="AS334" s="159"/>
      <c r="AT334" s="159"/>
      <c r="AU334" s="159"/>
      <c r="AV334" s="159"/>
      <c r="AW334" s="159"/>
      <c r="AX334" s="159"/>
      <c r="AY334" s="159"/>
      <c r="AZ334" s="159"/>
      <c r="BA334" s="159"/>
      <c r="BB334" s="159"/>
      <c r="BC334" s="159"/>
      <c r="BD334" s="159"/>
      <c r="BE334" s="159"/>
      <c r="BF334" s="159"/>
      <c r="BG334" s="159"/>
      <c r="BH334" s="159"/>
      <c r="BI334" s="159"/>
      <c r="BJ334" s="159"/>
      <c r="BK334" s="159"/>
      <c r="BL334" s="159"/>
      <c r="BM334" s="159"/>
      <c r="BN334" s="159"/>
      <c r="BO334" s="159"/>
      <c r="BP334" s="159"/>
      <c r="BQ334" s="159"/>
      <c r="BR334" s="159"/>
      <c r="BS334" s="159"/>
      <c r="BT334" s="159"/>
      <c r="BU334" s="159"/>
      <c r="BV334" s="159"/>
      <c r="BW334" s="159"/>
      <c r="BX334" s="159"/>
      <c r="BY334" s="159"/>
      <c r="BZ334" s="159"/>
      <c r="CA334" s="159"/>
      <c r="CB334" s="159"/>
      <c r="CC334" s="159"/>
      <c r="CD334" s="159"/>
      <c r="CE334" s="159"/>
      <c r="CF334" s="159"/>
      <c r="CG334" s="159"/>
      <c r="CH334" s="159"/>
      <c r="CI334" s="159"/>
      <c r="CJ334" s="159"/>
      <c r="CK334" s="159"/>
      <c r="CL334" s="159"/>
      <c r="CM334" s="159"/>
      <c r="CN334" s="159"/>
      <c r="CO334" s="159"/>
      <c r="CP334" s="159"/>
      <c r="CQ334" s="159"/>
      <c r="CR334" s="159"/>
      <c r="CS334" s="159"/>
      <c r="CT334" s="159"/>
      <c r="CU334" s="159"/>
      <c r="CV334" s="159"/>
      <c r="CW334" s="159"/>
      <c r="CX334" s="159"/>
      <c r="CY334" s="159"/>
      <c r="CZ334" s="159"/>
    </row>
    <row r="335" spans="2:104" s="161" customFormat="1" ht="11.25">
      <c r="B335" s="157"/>
      <c r="C335" s="157"/>
      <c r="D335" s="158"/>
      <c r="E335" s="158"/>
      <c r="F335" s="157"/>
      <c r="G335" s="157"/>
      <c r="H335" s="159"/>
      <c r="I335" s="157"/>
      <c r="J335" s="160"/>
      <c r="K335" s="160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59"/>
      <c r="AT335" s="159"/>
      <c r="AU335" s="159"/>
      <c r="AV335" s="159"/>
      <c r="AW335" s="159"/>
      <c r="AX335" s="159"/>
      <c r="AY335" s="159"/>
      <c r="AZ335" s="159"/>
      <c r="BA335" s="159"/>
      <c r="BB335" s="159"/>
      <c r="BC335" s="159"/>
      <c r="BD335" s="159"/>
      <c r="BE335" s="159"/>
      <c r="BF335" s="159"/>
      <c r="BG335" s="159"/>
      <c r="BH335" s="159"/>
      <c r="BI335" s="159"/>
      <c r="BJ335" s="159"/>
      <c r="BK335" s="159"/>
      <c r="BL335" s="159"/>
      <c r="BM335" s="159"/>
      <c r="BN335" s="159"/>
      <c r="BO335" s="159"/>
      <c r="BP335" s="159"/>
      <c r="BQ335" s="159"/>
      <c r="BR335" s="159"/>
      <c r="BS335" s="159"/>
      <c r="BT335" s="159"/>
      <c r="BU335" s="159"/>
      <c r="BV335" s="159"/>
      <c r="BW335" s="159"/>
      <c r="BX335" s="159"/>
      <c r="BY335" s="159"/>
      <c r="BZ335" s="159"/>
      <c r="CA335" s="159"/>
      <c r="CB335" s="159"/>
      <c r="CC335" s="159"/>
      <c r="CD335" s="159"/>
      <c r="CE335" s="159"/>
      <c r="CF335" s="159"/>
      <c r="CG335" s="159"/>
      <c r="CH335" s="159"/>
      <c r="CI335" s="159"/>
      <c r="CJ335" s="159"/>
      <c r="CK335" s="159"/>
      <c r="CL335" s="159"/>
      <c r="CM335" s="159"/>
      <c r="CN335" s="159"/>
      <c r="CO335" s="159"/>
      <c r="CP335" s="159"/>
      <c r="CQ335" s="159"/>
      <c r="CR335" s="159"/>
      <c r="CS335" s="159"/>
      <c r="CT335" s="159"/>
      <c r="CU335" s="159"/>
      <c r="CV335" s="159"/>
      <c r="CW335" s="159"/>
      <c r="CX335" s="159"/>
      <c r="CY335" s="159"/>
      <c r="CZ335" s="159"/>
    </row>
    <row r="336" spans="2:104" s="161" customFormat="1" ht="11.25">
      <c r="B336" s="157"/>
      <c r="C336" s="157"/>
      <c r="D336" s="158"/>
      <c r="E336" s="158"/>
      <c r="F336" s="157"/>
      <c r="G336" s="157"/>
      <c r="H336" s="159"/>
      <c r="I336" s="157"/>
      <c r="J336" s="160"/>
      <c r="K336" s="160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  <c r="AK336" s="159"/>
      <c r="AL336" s="159"/>
      <c r="AM336" s="159"/>
      <c r="AN336" s="159"/>
      <c r="AO336" s="159"/>
      <c r="AP336" s="159"/>
      <c r="AQ336" s="159"/>
      <c r="AR336" s="159"/>
      <c r="AS336" s="159"/>
      <c r="AT336" s="159"/>
      <c r="AU336" s="159"/>
      <c r="AV336" s="159"/>
      <c r="AW336" s="159"/>
      <c r="AX336" s="159"/>
      <c r="AY336" s="159"/>
      <c r="AZ336" s="159"/>
      <c r="BA336" s="159"/>
      <c r="BB336" s="159"/>
      <c r="BC336" s="159"/>
      <c r="BD336" s="159"/>
      <c r="BE336" s="159"/>
      <c r="BF336" s="159"/>
      <c r="BG336" s="159"/>
      <c r="BH336" s="159"/>
      <c r="BI336" s="159"/>
      <c r="BJ336" s="159"/>
      <c r="BK336" s="159"/>
      <c r="BL336" s="159"/>
      <c r="BM336" s="159"/>
      <c r="BN336" s="159"/>
      <c r="BO336" s="159"/>
      <c r="BP336" s="159"/>
      <c r="BQ336" s="159"/>
      <c r="BR336" s="159"/>
      <c r="BS336" s="159"/>
      <c r="BT336" s="159"/>
      <c r="BU336" s="159"/>
      <c r="BV336" s="159"/>
      <c r="BW336" s="159"/>
      <c r="BX336" s="159"/>
      <c r="BY336" s="159"/>
      <c r="BZ336" s="159"/>
      <c r="CA336" s="159"/>
      <c r="CB336" s="159"/>
      <c r="CC336" s="159"/>
      <c r="CD336" s="159"/>
      <c r="CE336" s="159"/>
      <c r="CF336" s="159"/>
      <c r="CG336" s="159"/>
      <c r="CH336" s="159"/>
      <c r="CI336" s="159"/>
      <c r="CJ336" s="159"/>
      <c r="CK336" s="159"/>
      <c r="CL336" s="159"/>
      <c r="CM336" s="159"/>
      <c r="CN336" s="159"/>
      <c r="CO336" s="159"/>
      <c r="CP336" s="159"/>
      <c r="CQ336" s="159"/>
      <c r="CR336" s="159"/>
      <c r="CS336" s="159"/>
      <c r="CT336" s="159"/>
      <c r="CU336" s="159"/>
      <c r="CV336" s="159"/>
      <c r="CW336" s="159"/>
      <c r="CX336" s="159"/>
      <c r="CY336" s="159"/>
      <c r="CZ336" s="159"/>
    </row>
    <row r="337" spans="2:104" s="161" customFormat="1" ht="11.25">
      <c r="B337" s="157"/>
      <c r="C337" s="157"/>
      <c r="D337" s="158"/>
      <c r="E337" s="158"/>
      <c r="F337" s="157"/>
      <c r="G337" s="157"/>
      <c r="H337" s="159"/>
      <c r="I337" s="157"/>
      <c r="J337" s="160"/>
      <c r="K337" s="160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  <c r="AK337" s="159"/>
      <c r="AL337" s="159"/>
      <c r="AM337" s="159"/>
      <c r="AN337" s="159"/>
      <c r="AO337" s="159"/>
      <c r="AP337" s="159"/>
      <c r="AQ337" s="159"/>
      <c r="AR337" s="159"/>
      <c r="AS337" s="159"/>
      <c r="AT337" s="159"/>
      <c r="AU337" s="159"/>
      <c r="AV337" s="159"/>
      <c r="AW337" s="159"/>
      <c r="AX337" s="159"/>
      <c r="AY337" s="159"/>
      <c r="AZ337" s="159"/>
      <c r="BA337" s="159"/>
      <c r="BB337" s="159"/>
      <c r="BC337" s="159"/>
      <c r="BD337" s="159"/>
      <c r="BE337" s="159"/>
      <c r="BF337" s="159"/>
      <c r="BG337" s="159"/>
      <c r="BH337" s="159"/>
      <c r="BI337" s="159"/>
      <c r="BJ337" s="159"/>
      <c r="BK337" s="159"/>
      <c r="BL337" s="159"/>
      <c r="BM337" s="159"/>
      <c r="BN337" s="159"/>
      <c r="BO337" s="159"/>
      <c r="BP337" s="159"/>
      <c r="BQ337" s="159"/>
      <c r="BR337" s="159"/>
      <c r="BS337" s="159"/>
      <c r="BT337" s="159"/>
      <c r="BU337" s="159"/>
      <c r="BV337" s="159"/>
      <c r="BW337" s="159"/>
      <c r="BX337" s="159"/>
      <c r="BY337" s="159"/>
      <c r="BZ337" s="159"/>
      <c r="CA337" s="159"/>
      <c r="CB337" s="159"/>
      <c r="CC337" s="159"/>
      <c r="CD337" s="159"/>
      <c r="CE337" s="159"/>
      <c r="CF337" s="159"/>
      <c r="CG337" s="159"/>
      <c r="CH337" s="159"/>
      <c r="CI337" s="159"/>
      <c r="CJ337" s="159"/>
      <c r="CK337" s="159"/>
      <c r="CL337" s="159"/>
      <c r="CM337" s="159"/>
      <c r="CN337" s="159"/>
      <c r="CO337" s="159"/>
      <c r="CP337" s="159"/>
      <c r="CQ337" s="159"/>
      <c r="CR337" s="159"/>
      <c r="CS337" s="159"/>
      <c r="CT337" s="159"/>
      <c r="CU337" s="159"/>
      <c r="CV337" s="159"/>
      <c r="CW337" s="159"/>
      <c r="CX337" s="159"/>
      <c r="CY337" s="159"/>
      <c r="CZ337" s="159"/>
    </row>
    <row r="338" spans="2:104" s="161" customFormat="1" ht="11.25">
      <c r="B338" s="157"/>
      <c r="C338" s="157"/>
      <c r="D338" s="158"/>
      <c r="E338" s="158"/>
      <c r="F338" s="157"/>
      <c r="G338" s="157"/>
      <c r="H338" s="159"/>
      <c r="I338" s="157"/>
      <c r="J338" s="160"/>
      <c r="K338" s="160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  <c r="AK338" s="159"/>
      <c r="AL338" s="159"/>
      <c r="AM338" s="159"/>
      <c r="AN338" s="159"/>
      <c r="AO338" s="159"/>
      <c r="AP338" s="159"/>
      <c r="AQ338" s="159"/>
      <c r="AR338" s="159"/>
      <c r="AS338" s="159"/>
      <c r="AT338" s="159"/>
      <c r="AU338" s="159"/>
      <c r="AV338" s="159"/>
      <c r="AW338" s="159"/>
      <c r="AX338" s="159"/>
      <c r="AY338" s="159"/>
      <c r="AZ338" s="159"/>
      <c r="BA338" s="159"/>
      <c r="BB338" s="159"/>
      <c r="BC338" s="159"/>
      <c r="BD338" s="159"/>
      <c r="BE338" s="159"/>
      <c r="BF338" s="159"/>
      <c r="BG338" s="159"/>
      <c r="BH338" s="159"/>
      <c r="BI338" s="159"/>
      <c r="BJ338" s="159"/>
      <c r="BK338" s="159"/>
      <c r="BL338" s="159"/>
      <c r="BM338" s="159"/>
      <c r="BN338" s="159"/>
      <c r="BO338" s="159"/>
      <c r="BP338" s="159"/>
      <c r="BQ338" s="159"/>
      <c r="BR338" s="159"/>
      <c r="BS338" s="159"/>
      <c r="BT338" s="159"/>
      <c r="BU338" s="159"/>
      <c r="BV338" s="159"/>
      <c r="BW338" s="159"/>
      <c r="BX338" s="159"/>
      <c r="BY338" s="159"/>
      <c r="BZ338" s="159"/>
      <c r="CA338" s="159"/>
      <c r="CB338" s="159"/>
      <c r="CC338" s="159"/>
      <c r="CD338" s="159"/>
      <c r="CE338" s="159"/>
      <c r="CF338" s="159"/>
      <c r="CG338" s="159"/>
      <c r="CH338" s="159"/>
      <c r="CI338" s="159"/>
      <c r="CJ338" s="159"/>
      <c r="CK338" s="159"/>
      <c r="CL338" s="159"/>
      <c r="CM338" s="159"/>
      <c r="CN338" s="159"/>
      <c r="CO338" s="159"/>
      <c r="CP338" s="159"/>
      <c r="CQ338" s="159"/>
      <c r="CR338" s="159"/>
      <c r="CS338" s="159"/>
      <c r="CT338" s="159"/>
      <c r="CU338" s="159"/>
      <c r="CV338" s="159"/>
      <c r="CW338" s="159"/>
      <c r="CX338" s="159"/>
      <c r="CY338" s="159"/>
      <c r="CZ338" s="159"/>
    </row>
    <row r="339" spans="2:104" s="161" customFormat="1" ht="11.25">
      <c r="B339" s="157"/>
      <c r="C339" s="157"/>
      <c r="D339" s="158"/>
      <c r="E339" s="158"/>
      <c r="F339" s="157"/>
      <c r="G339" s="157"/>
      <c r="H339" s="159"/>
      <c r="I339" s="157"/>
      <c r="J339" s="160"/>
      <c r="K339" s="160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  <c r="AL339" s="159"/>
      <c r="AM339" s="159"/>
      <c r="AN339" s="159"/>
      <c r="AO339" s="159"/>
      <c r="AP339" s="159"/>
      <c r="AQ339" s="159"/>
      <c r="AR339" s="159"/>
      <c r="AS339" s="159"/>
      <c r="AT339" s="159"/>
      <c r="AU339" s="159"/>
      <c r="AV339" s="159"/>
      <c r="AW339" s="159"/>
      <c r="AX339" s="159"/>
      <c r="AY339" s="159"/>
      <c r="AZ339" s="159"/>
      <c r="BA339" s="159"/>
      <c r="BB339" s="159"/>
      <c r="BC339" s="159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  <c r="BV339" s="159"/>
      <c r="BW339" s="159"/>
      <c r="BX339" s="159"/>
      <c r="BY339" s="159"/>
      <c r="BZ339" s="159"/>
      <c r="CA339" s="159"/>
      <c r="CB339" s="159"/>
      <c r="CC339" s="159"/>
      <c r="CD339" s="159"/>
      <c r="CE339" s="159"/>
      <c r="CF339" s="159"/>
      <c r="CG339" s="159"/>
      <c r="CH339" s="159"/>
      <c r="CI339" s="159"/>
      <c r="CJ339" s="159"/>
      <c r="CK339" s="159"/>
      <c r="CL339" s="159"/>
      <c r="CM339" s="159"/>
      <c r="CN339" s="159"/>
      <c r="CO339" s="159"/>
      <c r="CP339" s="159"/>
      <c r="CQ339" s="159"/>
      <c r="CR339" s="159"/>
      <c r="CS339" s="159"/>
      <c r="CT339" s="159"/>
      <c r="CU339" s="159"/>
      <c r="CV339" s="159"/>
      <c r="CW339" s="159"/>
      <c r="CX339" s="159"/>
      <c r="CY339" s="159"/>
      <c r="CZ339" s="159"/>
    </row>
    <row r="340" spans="2:104" s="161" customFormat="1" ht="11.25">
      <c r="B340" s="157"/>
      <c r="C340" s="157"/>
      <c r="D340" s="158"/>
      <c r="E340" s="158"/>
      <c r="F340" s="157"/>
      <c r="G340" s="157"/>
      <c r="H340" s="159"/>
      <c r="I340" s="157"/>
      <c r="J340" s="160"/>
      <c r="K340" s="160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  <c r="AK340" s="159"/>
      <c r="AL340" s="159"/>
      <c r="AM340" s="159"/>
      <c r="AN340" s="159"/>
      <c r="AO340" s="159"/>
      <c r="AP340" s="159"/>
      <c r="AQ340" s="159"/>
      <c r="AR340" s="159"/>
      <c r="AS340" s="159"/>
      <c r="AT340" s="159"/>
      <c r="AU340" s="159"/>
      <c r="AV340" s="159"/>
      <c r="AW340" s="159"/>
      <c r="AX340" s="159"/>
      <c r="AY340" s="159"/>
      <c r="AZ340" s="159"/>
      <c r="BA340" s="159"/>
      <c r="BB340" s="159"/>
      <c r="BC340" s="159"/>
      <c r="BD340" s="159"/>
      <c r="BE340" s="159"/>
      <c r="BF340" s="159"/>
      <c r="BG340" s="159"/>
      <c r="BH340" s="159"/>
      <c r="BI340" s="159"/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  <c r="BV340" s="159"/>
      <c r="BW340" s="159"/>
      <c r="BX340" s="159"/>
      <c r="BY340" s="159"/>
      <c r="BZ340" s="159"/>
      <c r="CA340" s="159"/>
      <c r="CB340" s="159"/>
      <c r="CC340" s="159"/>
      <c r="CD340" s="159"/>
      <c r="CE340" s="159"/>
      <c r="CF340" s="159"/>
      <c r="CG340" s="159"/>
      <c r="CH340" s="159"/>
      <c r="CI340" s="159"/>
      <c r="CJ340" s="159"/>
      <c r="CK340" s="159"/>
      <c r="CL340" s="159"/>
      <c r="CM340" s="159"/>
      <c r="CN340" s="159"/>
      <c r="CO340" s="159"/>
      <c r="CP340" s="159"/>
      <c r="CQ340" s="159"/>
      <c r="CR340" s="159"/>
      <c r="CS340" s="159"/>
      <c r="CT340" s="159"/>
      <c r="CU340" s="159"/>
      <c r="CV340" s="159"/>
      <c r="CW340" s="159"/>
      <c r="CX340" s="159"/>
      <c r="CY340" s="159"/>
      <c r="CZ340" s="159"/>
    </row>
    <row r="341" spans="2:104" s="161" customFormat="1" ht="11.25">
      <c r="B341" s="157"/>
      <c r="C341" s="157"/>
      <c r="D341" s="158"/>
      <c r="E341" s="158"/>
      <c r="F341" s="157"/>
      <c r="G341" s="157"/>
      <c r="H341" s="159"/>
      <c r="I341" s="157"/>
      <c r="J341" s="160"/>
      <c r="K341" s="160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59"/>
      <c r="AT341" s="159"/>
      <c r="AU341" s="159"/>
      <c r="AV341" s="159"/>
      <c r="AW341" s="159"/>
      <c r="AX341" s="159"/>
      <c r="AY341" s="159"/>
      <c r="AZ341" s="159"/>
      <c r="BA341" s="159"/>
      <c r="BB341" s="159"/>
      <c r="BC341" s="159"/>
      <c r="BD341" s="159"/>
      <c r="BE341" s="159"/>
      <c r="BF341" s="159"/>
      <c r="BG341" s="159"/>
      <c r="BH341" s="159"/>
      <c r="BI341" s="159"/>
      <c r="BJ341" s="159"/>
      <c r="BK341" s="159"/>
      <c r="BL341" s="159"/>
      <c r="BM341" s="159"/>
      <c r="BN341" s="159"/>
      <c r="BO341" s="159"/>
      <c r="BP341" s="159"/>
      <c r="BQ341" s="159"/>
      <c r="BR341" s="159"/>
      <c r="BS341" s="159"/>
      <c r="BT341" s="159"/>
      <c r="BU341" s="159"/>
      <c r="BV341" s="159"/>
      <c r="BW341" s="159"/>
      <c r="BX341" s="159"/>
      <c r="BY341" s="159"/>
      <c r="BZ341" s="159"/>
      <c r="CA341" s="159"/>
      <c r="CB341" s="159"/>
      <c r="CC341" s="159"/>
      <c r="CD341" s="159"/>
      <c r="CE341" s="159"/>
      <c r="CF341" s="159"/>
      <c r="CG341" s="159"/>
      <c r="CH341" s="159"/>
      <c r="CI341" s="159"/>
      <c r="CJ341" s="159"/>
      <c r="CK341" s="159"/>
      <c r="CL341" s="159"/>
      <c r="CM341" s="159"/>
      <c r="CN341" s="159"/>
      <c r="CO341" s="159"/>
      <c r="CP341" s="159"/>
      <c r="CQ341" s="159"/>
      <c r="CR341" s="159"/>
      <c r="CS341" s="159"/>
      <c r="CT341" s="159"/>
      <c r="CU341" s="159"/>
      <c r="CV341" s="159"/>
      <c r="CW341" s="159"/>
      <c r="CX341" s="159"/>
      <c r="CY341" s="159"/>
      <c r="CZ341" s="159"/>
    </row>
    <row r="342" spans="2:104" s="161" customFormat="1" ht="11.25">
      <c r="B342" s="157"/>
      <c r="C342" s="157"/>
      <c r="D342" s="158"/>
      <c r="E342" s="158"/>
      <c r="F342" s="157"/>
      <c r="G342" s="157"/>
      <c r="H342" s="159"/>
      <c r="I342" s="157"/>
      <c r="J342" s="160"/>
      <c r="K342" s="160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  <c r="AG342" s="159"/>
      <c r="AH342" s="159"/>
      <c r="AI342" s="159"/>
      <c r="AJ342" s="159"/>
      <c r="AK342" s="159"/>
      <c r="AL342" s="159"/>
      <c r="AM342" s="159"/>
      <c r="AN342" s="159"/>
      <c r="AO342" s="159"/>
      <c r="AP342" s="159"/>
      <c r="AQ342" s="159"/>
      <c r="AR342" s="159"/>
      <c r="AS342" s="159"/>
      <c r="AT342" s="159"/>
      <c r="AU342" s="159"/>
      <c r="AV342" s="159"/>
      <c r="AW342" s="159"/>
      <c r="AX342" s="159"/>
      <c r="AY342" s="159"/>
      <c r="AZ342" s="159"/>
      <c r="BA342" s="159"/>
      <c r="BB342" s="159"/>
      <c r="BC342" s="159"/>
      <c r="BD342" s="159"/>
      <c r="BE342" s="159"/>
      <c r="BF342" s="159"/>
      <c r="BG342" s="159"/>
      <c r="BH342" s="159"/>
      <c r="BI342" s="159"/>
      <c r="BJ342" s="159"/>
      <c r="BK342" s="159"/>
      <c r="BL342" s="159"/>
      <c r="BM342" s="159"/>
      <c r="BN342" s="159"/>
      <c r="BO342" s="159"/>
      <c r="BP342" s="159"/>
      <c r="BQ342" s="159"/>
      <c r="BR342" s="159"/>
      <c r="BS342" s="159"/>
      <c r="BT342" s="159"/>
      <c r="BU342" s="159"/>
      <c r="BV342" s="159"/>
      <c r="BW342" s="159"/>
      <c r="BX342" s="159"/>
      <c r="BY342" s="159"/>
      <c r="BZ342" s="159"/>
      <c r="CA342" s="159"/>
      <c r="CB342" s="159"/>
      <c r="CC342" s="159"/>
      <c r="CD342" s="159"/>
      <c r="CE342" s="159"/>
      <c r="CF342" s="159"/>
      <c r="CG342" s="159"/>
      <c r="CH342" s="159"/>
      <c r="CI342" s="159"/>
      <c r="CJ342" s="159"/>
      <c r="CK342" s="159"/>
      <c r="CL342" s="159"/>
      <c r="CM342" s="159"/>
      <c r="CN342" s="159"/>
      <c r="CO342" s="159"/>
      <c r="CP342" s="159"/>
      <c r="CQ342" s="159"/>
      <c r="CR342" s="159"/>
      <c r="CS342" s="159"/>
      <c r="CT342" s="159"/>
      <c r="CU342" s="159"/>
      <c r="CV342" s="159"/>
      <c r="CW342" s="159"/>
      <c r="CX342" s="159"/>
      <c r="CY342" s="159"/>
      <c r="CZ342" s="159"/>
    </row>
    <row r="343" spans="2:104" s="161" customFormat="1" ht="11.25">
      <c r="B343" s="157"/>
      <c r="C343" s="157"/>
      <c r="D343" s="158"/>
      <c r="E343" s="158"/>
      <c r="F343" s="157"/>
      <c r="G343" s="157"/>
      <c r="H343" s="159"/>
      <c r="I343" s="157"/>
      <c r="J343" s="160"/>
      <c r="K343" s="160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59"/>
      <c r="AT343" s="159"/>
      <c r="AU343" s="159"/>
      <c r="AV343" s="159"/>
      <c r="AW343" s="159"/>
      <c r="AX343" s="159"/>
      <c r="AY343" s="159"/>
      <c r="AZ343" s="159"/>
      <c r="BA343" s="159"/>
      <c r="BB343" s="159"/>
      <c r="BC343" s="159"/>
      <c r="BD343" s="159"/>
      <c r="BE343" s="159"/>
      <c r="BF343" s="159"/>
      <c r="BG343" s="159"/>
      <c r="BH343" s="159"/>
      <c r="BI343" s="159"/>
      <c r="BJ343" s="159"/>
      <c r="BK343" s="159"/>
      <c r="BL343" s="159"/>
      <c r="BM343" s="159"/>
      <c r="BN343" s="159"/>
      <c r="BO343" s="159"/>
      <c r="BP343" s="159"/>
      <c r="BQ343" s="159"/>
      <c r="BR343" s="159"/>
      <c r="BS343" s="159"/>
      <c r="BT343" s="159"/>
      <c r="BU343" s="159"/>
      <c r="BV343" s="159"/>
      <c r="BW343" s="159"/>
      <c r="BX343" s="159"/>
      <c r="BY343" s="159"/>
      <c r="BZ343" s="159"/>
      <c r="CA343" s="159"/>
      <c r="CB343" s="159"/>
      <c r="CC343" s="159"/>
      <c r="CD343" s="159"/>
      <c r="CE343" s="159"/>
      <c r="CF343" s="159"/>
      <c r="CG343" s="159"/>
      <c r="CH343" s="159"/>
      <c r="CI343" s="159"/>
      <c r="CJ343" s="159"/>
      <c r="CK343" s="159"/>
      <c r="CL343" s="159"/>
      <c r="CM343" s="159"/>
      <c r="CN343" s="159"/>
      <c r="CO343" s="159"/>
      <c r="CP343" s="159"/>
      <c r="CQ343" s="159"/>
      <c r="CR343" s="159"/>
      <c r="CS343" s="159"/>
      <c r="CT343" s="159"/>
      <c r="CU343" s="159"/>
      <c r="CV343" s="159"/>
      <c r="CW343" s="159"/>
      <c r="CX343" s="159"/>
      <c r="CY343" s="159"/>
      <c r="CZ343" s="159"/>
    </row>
    <row r="344" spans="2:104" s="161" customFormat="1" ht="11.25">
      <c r="B344" s="157"/>
      <c r="C344" s="157"/>
      <c r="D344" s="158"/>
      <c r="E344" s="158"/>
      <c r="F344" s="157"/>
      <c r="G344" s="157"/>
      <c r="H344" s="159"/>
      <c r="I344" s="157"/>
      <c r="J344" s="160"/>
      <c r="K344" s="160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  <c r="AL344" s="159"/>
      <c r="AM344" s="159"/>
      <c r="AN344" s="159"/>
      <c r="AO344" s="159"/>
      <c r="AP344" s="159"/>
      <c r="AQ344" s="159"/>
      <c r="AR344" s="159"/>
      <c r="AS344" s="159"/>
      <c r="AT344" s="159"/>
      <c r="AU344" s="159"/>
      <c r="AV344" s="159"/>
      <c r="AW344" s="159"/>
      <c r="AX344" s="159"/>
      <c r="AY344" s="159"/>
      <c r="AZ344" s="159"/>
      <c r="BA344" s="159"/>
      <c r="BB344" s="159"/>
      <c r="BC344" s="159"/>
      <c r="BD344" s="159"/>
      <c r="BE344" s="159"/>
      <c r="BF344" s="159"/>
      <c r="BG344" s="159"/>
      <c r="BH344" s="159"/>
      <c r="BI344" s="159"/>
      <c r="BJ344" s="159"/>
      <c r="BK344" s="159"/>
      <c r="BL344" s="159"/>
      <c r="BM344" s="159"/>
      <c r="BN344" s="159"/>
      <c r="BO344" s="159"/>
      <c r="BP344" s="159"/>
      <c r="BQ344" s="159"/>
      <c r="BR344" s="159"/>
      <c r="BS344" s="159"/>
      <c r="BT344" s="159"/>
      <c r="BU344" s="159"/>
      <c r="BV344" s="159"/>
      <c r="BW344" s="159"/>
      <c r="BX344" s="159"/>
      <c r="BY344" s="159"/>
      <c r="BZ344" s="159"/>
      <c r="CA344" s="159"/>
      <c r="CB344" s="159"/>
      <c r="CC344" s="159"/>
      <c r="CD344" s="159"/>
      <c r="CE344" s="159"/>
      <c r="CF344" s="159"/>
      <c r="CG344" s="159"/>
      <c r="CH344" s="159"/>
      <c r="CI344" s="159"/>
      <c r="CJ344" s="159"/>
      <c r="CK344" s="159"/>
      <c r="CL344" s="159"/>
      <c r="CM344" s="159"/>
      <c r="CN344" s="159"/>
      <c r="CO344" s="159"/>
      <c r="CP344" s="159"/>
      <c r="CQ344" s="159"/>
      <c r="CR344" s="159"/>
      <c r="CS344" s="159"/>
      <c r="CT344" s="159"/>
      <c r="CU344" s="159"/>
      <c r="CV344" s="159"/>
      <c r="CW344" s="159"/>
      <c r="CX344" s="159"/>
      <c r="CY344" s="159"/>
      <c r="CZ344" s="159"/>
    </row>
    <row r="345" spans="2:104" s="161" customFormat="1" ht="11.25">
      <c r="B345" s="157"/>
      <c r="C345" s="157"/>
      <c r="D345" s="158"/>
      <c r="E345" s="158"/>
      <c r="F345" s="157"/>
      <c r="G345" s="157"/>
      <c r="H345" s="159"/>
      <c r="I345" s="157"/>
      <c r="J345" s="160"/>
      <c r="K345" s="160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59"/>
      <c r="AT345" s="159"/>
      <c r="AU345" s="159"/>
      <c r="AV345" s="159"/>
      <c r="AW345" s="159"/>
      <c r="AX345" s="159"/>
      <c r="AY345" s="159"/>
      <c r="AZ345" s="159"/>
      <c r="BA345" s="159"/>
      <c r="BB345" s="159"/>
      <c r="BC345" s="159"/>
      <c r="BD345" s="159"/>
      <c r="BE345" s="159"/>
      <c r="BF345" s="159"/>
      <c r="BG345" s="159"/>
      <c r="BH345" s="159"/>
      <c r="BI345" s="159"/>
      <c r="BJ345" s="159"/>
      <c r="BK345" s="159"/>
      <c r="BL345" s="159"/>
      <c r="BM345" s="159"/>
      <c r="BN345" s="159"/>
      <c r="BO345" s="159"/>
      <c r="BP345" s="159"/>
      <c r="BQ345" s="159"/>
      <c r="BR345" s="159"/>
      <c r="BS345" s="159"/>
      <c r="BT345" s="159"/>
      <c r="BU345" s="159"/>
      <c r="BV345" s="159"/>
      <c r="BW345" s="159"/>
      <c r="BX345" s="159"/>
      <c r="BY345" s="159"/>
      <c r="BZ345" s="159"/>
      <c r="CA345" s="159"/>
      <c r="CB345" s="159"/>
      <c r="CC345" s="159"/>
      <c r="CD345" s="159"/>
      <c r="CE345" s="159"/>
      <c r="CF345" s="159"/>
      <c r="CG345" s="159"/>
      <c r="CH345" s="159"/>
      <c r="CI345" s="159"/>
      <c r="CJ345" s="159"/>
      <c r="CK345" s="159"/>
      <c r="CL345" s="159"/>
      <c r="CM345" s="159"/>
      <c r="CN345" s="159"/>
      <c r="CO345" s="159"/>
      <c r="CP345" s="159"/>
      <c r="CQ345" s="159"/>
      <c r="CR345" s="159"/>
      <c r="CS345" s="159"/>
      <c r="CT345" s="159"/>
      <c r="CU345" s="159"/>
      <c r="CV345" s="159"/>
      <c r="CW345" s="159"/>
      <c r="CX345" s="159"/>
      <c r="CY345" s="159"/>
      <c r="CZ345" s="159"/>
    </row>
    <row r="346" spans="2:104" s="161" customFormat="1" ht="11.25">
      <c r="B346" s="157"/>
      <c r="C346" s="157"/>
      <c r="D346" s="158"/>
      <c r="E346" s="158"/>
      <c r="F346" s="157"/>
      <c r="G346" s="157"/>
      <c r="H346" s="159"/>
      <c r="I346" s="157"/>
      <c r="J346" s="160"/>
      <c r="K346" s="160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  <c r="AR346" s="159"/>
      <c r="AS346" s="159"/>
      <c r="AT346" s="159"/>
      <c r="AU346" s="159"/>
      <c r="AV346" s="159"/>
      <c r="AW346" s="159"/>
      <c r="AX346" s="159"/>
      <c r="AY346" s="159"/>
      <c r="AZ346" s="159"/>
      <c r="BA346" s="159"/>
      <c r="BB346" s="159"/>
      <c r="BC346" s="159"/>
      <c r="BD346" s="159"/>
      <c r="BE346" s="159"/>
      <c r="BF346" s="159"/>
      <c r="BG346" s="159"/>
      <c r="BH346" s="159"/>
      <c r="BI346" s="159"/>
      <c r="BJ346" s="159"/>
      <c r="BK346" s="159"/>
      <c r="BL346" s="159"/>
      <c r="BM346" s="159"/>
      <c r="BN346" s="159"/>
      <c r="BO346" s="159"/>
      <c r="BP346" s="159"/>
      <c r="BQ346" s="159"/>
      <c r="BR346" s="159"/>
      <c r="BS346" s="159"/>
      <c r="BT346" s="159"/>
      <c r="BU346" s="159"/>
      <c r="BV346" s="159"/>
      <c r="BW346" s="159"/>
      <c r="BX346" s="159"/>
      <c r="BY346" s="159"/>
      <c r="BZ346" s="159"/>
      <c r="CA346" s="159"/>
      <c r="CB346" s="159"/>
      <c r="CC346" s="159"/>
      <c r="CD346" s="159"/>
      <c r="CE346" s="159"/>
      <c r="CF346" s="159"/>
      <c r="CG346" s="159"/>
      <c r="CH346" s="159"/>
      <c r="CI346" s="159"/>
      <c r="CJ346" s="159"/>
      <c r="CK346" s="159"/>
      <c r="CL346" s="159"/>
      <c r="CM346" s="159"/>
      <c r="CN346" s="159"/>
      <c r="CO346" s="159"/>
      <c r="CP346" s="159"/>
      <c r="CQ346" s="159"/>
      <c r="CR346" s="159"/>
      <c r="CS346" s="159"/>
      <c r="CT346" s="159"/>
      <c r="CU346" s="159"/>
      <c r="CV346" s="159"/>
      <c r="CW346" s="159"/>
      <c r="CX346" s="159"/>
      <c r="CY346" s="159"/>
      <c r="CZ346" s="159"/>
    </row>
    <row r="347" spans="2:104" s="161" customFormat="1" ht="11.25">
      <c r="B347" s="157"/>
      <c r="C347" s="157"/>
      <c r="D347" s="158"/>
      <c r="E347" s="158"/>
      <c r="F347" s="157"/>
      <c r="G347" s="157"/>
      <c r="H347" s="159"/>
      <c r="I347" s="157"/>
      <c r="J347" s="160"/>
      <c r="K347" s="160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  <c r="AL347" s="159"/>
      <c r="AM347" s="159"/>
      <c r="AN347" s="159"/>
      <c r="AO347" s="159"/>
      <c r="AP347" s="159"/>
      <c r="AQ347" s="159"/>
      <c r="AR347" s="159"/>
      <c r="AS347" s="159"/>
      <c r="AT347" s="159"/>
      <c r="AU347" s="159"/>
      <c r="AV347" s="159"/>
      <c r="AW347" s="159"/>
      <c r="AX347" s="159"/>
      <c r="AY347" s="159"/>
      <c r="AZ347" s="159"/>
      <c r="BA347" s="159"/>
      <c r="BB347" s="159"/>
      <c r="BC347" s="159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159"/>
      <c r="BN347" s="159"/>
      <c r="BO347" s="159"/>
      <c r="BP347" s="159"/>
      <c r="BQ347" s="159"/>
      <c r="BR347" s="159"/>
      <c r="BS347" s="159"/>
      <c r="BT347" s="159"/>
      <c r="BU347" s="159"/>
      <c r="BV347" s="159"/>
      <c r="BW347" s="159"/>
      <c r="BX347" s="159"/>
      <c r="BY347" s="159"/>
      <c r="BZ347" s="159"/>
      <c r="CA347" s="159"/>
      <c r="CB347" s="159"/>
      <c r="CC347" s="159"/>
      <c r="CD347" s="159"/>
      <c r="CE347" s="159"/>
      <c r="CF347" s="159"/>
      <c r="CG347" s="159"/>
      <c r="CH347" s="159"/>
      <c r="CI347" s="159"/>
      <c r="CJ347" s="159"/>
      <c r="CK347" s="159"/>
      <c r="CL347" s="159"/>
      <c r="CM347" s="159"/>
      <c r="CN347" s="159"/>
      <c r="CO347" s="159"/>
      <c r="CP347" s="159"/>
      <c r="CQ347" s="159"/>
      <c r="CR347" s="159"/>
      <c r="CS347" s="159"/>
      <c r="CT347" s="159"/>
      <c r="CU347" s="159"/>
      <c r="CV347" s="159"/>
      <c r="CW347" s="159"/>
      <c r="CX347" s="159"/>
      <c r="CY347" s="159"/>
      <c r="CZ347" s="159"/>
    </row>
    <row r="348" spans="2:104" s="161" customFormat="1" ht="11.25">
      <c r="B348" s="157"/>
      <c r="C348" s="157"/>
      <c r="D348" s="158"/>
      <c r="E348" s="158"/>
      <c r="F348" s="157"/>
      <c r="G348" s="157"/>
      <c r="H348" s="159"/>
      <c r="I348" s="157"/>
      <c r="J348" s="160"/>
      <c r="K348" s="160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  <c r="AL348" s="159"/>
      <c r="AM348" s="159"/>
      <c r="AN348" s="159"/>
      <c r="AO348" s="159"/>
      <c r="AP348" s="159"/>
      <c r="AQ348" s="159"/>
      <c r="AR348" s="159"/>
      <c r="AS348" s="159"/>
      <c r="AT348" s="159"/>
      <c r="AU348" s="159"/>
      <c r="AV348" s="159"/>
      <c r="AW348" s="159"/>
      <c r="AX348" s="159"/>
      <c r="AY348" s="159"/>
      <c r="AZ348" s="159"/>
      <c r="BA348" s="159"/>
      <c r="BB348" s="159"/>
      <c r="BC348" s="159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59"/>
      <c r="BT348" s="159"/>
      <c r="BU348" s="159"/>
      <c r="BV348" s="159"/>
      <c r="BW348" s="159"/>
      <c r="BX348" s="159"/>
      <c r="BY348" s="159"/>
      <c r="BZ348" s="159"/>
      <c r="CA348" s="159"/>
      <c r="CB348" s="159"/>
      <c r="CC348" s="159"/>
      <c r="CD348" s="159"/>
      <c r="CE348" s="159"/>
      <c r="CF348" s="159"/>
      <c r="CG348" s="159"/>
      <c r="CH348" s="159"/>
      <c r="CI348" s="159"/>
      <c r="CJ348" s="159"/>
      <c r="CK348" s="159"/>
      <c r="CL348" s="159"/>
      <c r="CM348" s="159"/>
      <c r="CN348" s="159"/>
      <c r="CO348" s="159"/>
      <c r="CP348" s="159"/>
      <c r="CQ348" s="159"/>
      <c r="CR348" s="159"/>
      <c r="CS348" s="159"/>
      <c r="CT348" s="159"/>
      <c r="CU348" s="159"/>
      <c r="CV348" s="159"/>
      <c r="CW348" s="159"/>
      <c r="CX348" s="159"/>
      <c r="CY348" s="159"/>
      <c r="CZ348" s="159"/>
    </row>
    <row r="349" spans="2:104" s="161" customFormat="1" ht="11.25">
      <c r="B349" s="157"/>
      <c r="C349" s="157"/>
      <c r="D349" s="158"/>
      <c r="E349" s="158"/>
      <c r="F349" s="157"/>
      <c r="G349" s="157"/>
      <c r="H349" s="159"/>
      <c r="I349" s="157"/>
      <c r="J349" s="160"/>
      <c r="K349" s="160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  <c r="AK349" s="159"/>
      <c r="AL349" s="159"/>
      <c r="AM349" s="159"/>
      <c r="AN349" s="159"/>
      <c r="AO349" s="159"/>
      <c r="AP349" s="159"/>
      <c r="AQ349" s="159"/>
      <c r="AR349" s="159"/>
      <c r="AS349" s="159"/>
      <c r="AT349" s="159"/>
      <c r="AU349" s="159"/>
      <c r="AV349" s="159"/>
      <c r="AW349" s="159"/>
      <c r="AX349" s="159"/>
      <c r="AY349" s="159"/>
      <c r="AZ349" s="159"/>
      <c r="BA349" s="159"/>
      <c r="BB349" s="159"/>
      <c r="BC349" s="159"/>
      <c r="BD349" s="159"/>
      <c r="BE349" s="159"/>
      <c r="BF349" s="159"/>
      <c r="BG349" s="159"/>
      <c r="BH349" s="159"/>
      <c r="BI349" s="159"/>
      <c r="BJ349" s="159"/>
      <c r="BK349" s="159"/>
      <c r="BL349" s="159"/>
      <c r="BM349" s="159"/>
      <c r="BN349" s="159"/>
      <c r="BO349" s="159"/>
      <c r="BP349" s="159"/>
      <c r="BQ349" s="159"/>
      <c r="BR349" s="159"/>
      <c r="BS349" s="159"/>
      <c r="BT349" s="159"/>
      <c r="BU349" s="159"/>
      <c r="BV349" s="159"/>
      <c r="BW349" s="159"/>
      <c r="BX349" s="159"/>
      <c r="BY349" s="159"/>
      <c r="BZ349" s="159"/>
      <c r="CA349" s="159"/>
      <c r="CB349" s="159"/>
      <c r="CC349" s="159"/>
      <c r="CD349" s="159"/>
      <c r="CE349" s="159"/>
      <c r="CF349" s="159"/>
      <c r="CG349" s="159"/>
      <c r="CH349" s="159"/>
      <c r="CI349" s="159"/>
      <c r="CJ349" s="159"/>
      <c r="CK349" s="159"/>
      <c r="CL349" s="159"/>
      <c r="CM349" s="159"/>
      <c r="CN349" s="159"/>
      <c r="CO349" s="159"/>
      <c r="CP349" s="159"/>
      <c r="CQ349" s="159"/>
      <c r="CR349" s="159"/>
      <c r="CS349" s="159"/>
      <c r="CT349" s="159"/>
      <c r="CU349" s="159"/>
      <c r="CV349" s="159"/>
      <c r="CW349" s="159"/>
      <c r="CX349" s="159"/>
      <c r="CY349" s="159"/>
      <c r="CZ349" s="159"/>
    </row>
    <row r="350" spans="2:104" s="161" customFormat="1" ht="11.25">
      <c r="B350" s="157"/>
      <c r="C350" s="157"/>
      <c r="D350" s="158"/>
      <c r="E350" s="158"/>
      <c r="F350" s="157"/>
      <c r="G350" s="157"/>
      <c r="H350" s="159"/>
      <c r="I350" s="157"/>
      <c r="J350" s="160"/>
      <c r="K350" s="160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  <c r="AR350" s="159"/>
      <c r="AS350" s="159"/>
      <c r="AT350" s="159"/>
      <c r="AU350" s="159"/>
      <c r="AV350" s="159"/>
      <c r="AW350" s="159"/>
      <c r="AX350" s="159"/>
      <c r="AY350" s="159"/>
      <c r="AZ350" s="159"/>
      <c r="BA350" s="159"/>
      <c r="BB350" s="159"/>
      <c r="BC350" s="159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59"/>
      <c r="BT350" s="159"/>
      <c r="BU350" s="159"/>
      <c r="BV350" s="159"/>
      <c r="BW350" s="159"/>
      <c r="BX350" s="159"/>
      <c r="BY350" s="159"/>
      <c r="BZ350" s="159"/>
      <c r="CA350" s="159"/>
      <c r="CB350" s="159"/>
      <c r="CC350" s="159"/>
      <c r="CD350" s="159"/>
      <c r="CE350" s="159"/>
      <c r="CF350" s="159"/>
      <c r="CG350" s="159"/>
      <c r="CH350" s="159"/>
      <c r="CI350" s="159"/>
      <c r="CJ350" s="159"/>
      <c r="CK350" s="159"/>
      <c r="CL350" s="159"/>
      <c r="CM350" s="159"/>
      <c r="CN350" s="159"/>
      <c r="CO350" s="159"/>
      <c r="CP350" s="159"/>
      <c r="CQ350" s="159"/>
      <c r="CR350" s="159"/>
      <c r="CS350" s="159"/>
      <c r="CT350" s="159"/>
      <c r="CU350" s="159"/>
      <c r="CV350" s="159"/>
      <c r="CW350" s="159"/>
      <c r="CX350" s="159"/>
      <c r="CY350" s="159"/>
      <c r="CZ350" s="159"/>
    </row>
    <row r="351" spans="2:104" s="161" customFormat="1" ht="11.25">
      <c r="B351" s="157"/>
      <c r="C351" s="157"/>
      <c r="D351" s="158"/>
      <c r="E351" s="158"/>
      <c r="F351" s="157"/>
      <c r="G351" s="157"/>
      <c r="H351" s="159"/>
      <c r="I351" s="157"/>
      <c r="J351" s="160"/>
      <c r="K351" s="160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  <c r="AT351" s="159"/>
      <c r="AU351" s="159"/>
      <c r="AV351" s="159"/>
      <c r="AW351" s="159"/>
      <c r="AX351" s="159"/>
      <c r="AY351" s="159"/>
      <c r="AZ351" s="159"/>
      <c r="BA351" s="159"/>
      <c r="BB351" s="159"/>
      <c r="BC351" s="159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59"/>
      <c r="BT351" s="159"/>
      <c r="BU351" s="159"/>
      <c r="BV351" s="159"/>
      <c r="BW351" s="159"/>
      <c r="BX351" s="159"/>
      <c r="BY351" s="159"/>
      <c r="BZ351" s="159"/>
      <c r="CA351" s="159"/>
      <c r="CB351" s="159"/>
      <c r="CC351" s="159"/>
      <c r="CD351" s="159"/>
      <c r="CE351" s="159"/>
      <c r="CF351" s="159"/>
      <c r="CG351" s="159"/>
      <c r="CH351" s="159"/>
      <c r="CI351" s="159"/>
      <c r="CJ351" s="159"/>
      <c r="CK351" s="159"/>
      <c r="CL351" s="159"/>
      <c r="CM351" s="159"/>
      <c r="CN351" s="159"/>
      <c r="CO351" s="159"/>
      <c r="CP351" s="159"/>
      <c r="CQ351" s="159"/>
      <c r="CR351" s="159"/>
      <c r="CS351" s="159"/>
      <c r="CT351" s="159"/>
      <c r="CU351" s="159"/>
      <c r="CV351" s="159"/>
      <c r="CW351" s="159"/>
      <c r="CX351" s="159"/>
      <c r="CY351" s="159"/>
      <c r="CZ351" s="159"/>
    </row>
    <row r="352" spans="2:104" s="161" customFormat="1" ht="11.25">
      <c r="B352" s="157"/>
      <c r="C352" s="157"/>
      <c r="D352" s="158"/>
      <c r="E352" s="158"/>
      <c r="F352" s="157"/>
      <c r="G352" s="157"/>
      <c r="H352" s="159"/>
      <c r="I352" s="157"/>
      <c r="J352" s="160"/>
      <c r="K352" s="160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  <c r="AK352" s="159"/>
      <c r="AL352" s="159"/>
      <c r="AM352" s="159"/>
      <c r="AN352" s="159"/>
      <c r="AO352" s="159"/>
      <c r="AP352" s="159"/>
      <c r="AQ352" s="159"/>
      <c r="AR352" s="159"/>
      <c r="AS352" s="159"/>
      <c r="AT352" s="159"/>
      <c r="AU352" s="159"/>
      <c r="AV352" s="159"/>
      <c r="AW352" s="159"/>
      <c r="AX352" s="159"/>
      <c r="AY352" s="159"/>
      <c r="AZ352" s="159"/>
      <c r="BA352" s="159"/>
      <c r="BB352" s="159"/>
      <c r="BC352" s="159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59"/>
      <c r="BT352" s="159"/>
      <c r="BU352" s="159"/>
      <c r="BV352" s="159"/>
      <c r="BW352" s="159"/>
      <c r="BX352" s="159"/>
      <c r="BY352" s="159"/>
      <c r="BZ352" s="159"/>
      <c r="CA352" s="159"/>
      <c r="CB352" s="159"/>
      <c r="CC352" s="159"/>
      <c r="CD352" s="159"/>
      <c r="CE352" s="159"/>
      <c r="CF352" s="159"/>
      <c r="CG352" s="159"/>
      <c r="CH352" s="159"/>
      <c r="CI352" s="159"/>
      <c r="CJ352" s="159"/>
      <c r="CK352" s="159"/>
      <c r="CL352" s="159"/>
      <c r="CM352" s="159"/>
      <c r="CN352" s="159"/>
      <c r="CO352" s="159"/>
      <c r="CP352" s="159"/>
      <c r="CQ352" s="159"/>
      <c r="CR352" s="159"/>
      <c r="CS352" s="159"/>
      <c r="CT352" s="159"/>
      <c r="CU352" s="159"/>
      <c r="CV352" s="159"/>
      <c r="CW352" s="159"/>
      <c r="CX352" s="159"/>
      <c r="CY352" s="159"/>
      <c r="CZ352" s="159"/>
    </row>
    <row r="353" spans="2:104" s="161" customFormat="1" ht="11.25">
      <c r="B353" s="157"/>
      <c r="C353" s="157"/>
      <c r="D353" s="158"/>
      <c r="E353" s="158"/>
      <c r="F353" s="157"/>
      <c r="G353" s="157"/>
      <c r="H353" s="159"/>
      <c r="I353" s="157"/>
      <c r="J353" s="160"/>
      <c r="K353" s="160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  <c r="AS353" s="159"/>
      <c r="AT353" s="159"/>
      <c r="AU353" s="159"/>
      <c r="AV353" s="159"/>
      <c r="AW353" s="159"/>
      <c r="AX353" s="159"/>
      <c r="AY353" s="159"/>
      <c r="AZ353" s="159"/>
      <c r="BA353" s="159"/>
      <c r="BB353" s="159"/>
      <c r="BC353" s="159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  <c r="BV353" s="159"/>
      <c r="BW353" s="159"/>
      <c r="BX353" s="159"/>
      <c r="BY353" s="159"/>
      <c r="BZ353" s="159"/>
      <c r="CA353" s="159"/>
      <c r="CB353" s="159"/>
      <c r="CC353" s="159"/>
      <c r="CD353" s="159"/>
      <c r="CE353" s="159"/>
      <c r="CF353" s="159"/>
      <c r="CG353" s="159"/>
      <c r="CH353" s="159"/>
      <c r="CI353" s="159"/>
      <c r="CJ353" s="159"/>
      <c r="CK353" s="159"/>
      <c r="CL353" s="159"/>
      <c r="CM353" s="159"/>
      <c r="CN353" s="159"/>
      <c r="CO353" s="159"/>
      <c r="CP353" s="159"/>
      <c r="CQ353" s="159"/>
      <c r="CR353" s="159"/>
      <c r="CS353" s="159"/>
      <c r="CT353" s="159"/>
      <c r="CU353" s="159"/>
      <c r="CV353" s="159"/>
      <c r="CW353" s="159"/>
      <c r="CX353" s="159"/>
      <c r="CY353" s="159"/>
      <c r="CZ353" s="159"/>
    </row>
    <row r="354" spans="2:104" s="161" customFormat="1" ht="11.25">
      <c r="B354" s="157"/>
      <c r="C354" s="157"/>
      <c r="D354" s="158"/>
      <c r="E354" s="158"/>
      <c r="F354" s="157"/>
      <c r="G354" s="157"/>
      <c r="H354" s="159"/>
      <c r="I354" s="157"/>
      <c r="J354" s="160"/>
      <c r="K354" s="160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  <c r="AS354" s="159"/>
      <c r="AT354" s="159"/>
      <c r="AU354" s="159"/>
      <c r="AV354" s="159"/>
      <c r="AW354" s="159"/>
      <c r="AX354" s="159"/>
      <c r="AY354" s="159"/>
      <c r="AZ354" s="159"/>
      <c r="BA354" s="159"/>
      <c r="BB354" s="159"/>
      <c r="BC354" s="159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  <c r="BV354" s="159"/>
      <c r="BW354" s="159"/>
      <c r="BX354" s="159"/>
      <c r="BY354" s="159"/>
      <c r="BZ354" s="159"/>
      <c r="CA354" s="159"/>
      <c r="CB354" s="159"/>
      <c r="CC354" s="159"/>
      <c r="CD354" s="159"/>
      <c r="CE354" s="159"/>
      <c r="CF354" s="159"/>
      <c r="CG354" s="159"/>
      <c r="CH354" s="159"/>
      <c r="CI354" s="159"/>
      <c r="CJ354" s="159"/>
      <c r="CK354" s="159"/>
      <c r="CL354" s="159"/>
      <c r="CM354" s="159"/>
      <c r="CN354" s="159"/>
      <c r="CO354" s="159"/>
      <c r="CP354" s="159"/>
      <c r="CQ354" s="159"/>
      <c r="CR354" s="159"/>
      <c r="CS354" s="159"/>
      <c r="CT354" s="159"/>
      <c r="CU354" s="159"/>
      <c r="CV354" s="159"/>
      <c r="CW354" s="159"/>
      <c r="CX354" s="159"/>
      <c r="CY354" s="159"/>
      <c r="CZ354" s="159"/>
    </row>
    <row r="355" spans="2:104" s="161" customFormat="1" ht="11.25">
      <c r="B355" s="157"/>
      <c r="C355" s="157"/>
      <c r="D355" s="158"/>
      <c r="E355" s="158"/>
      <c r="F355" s="157"/>
      <c r="G355" s="157"/>
      <c r="H355" s="159"/>
      <c r="I355" s="157"/>
      <c r="J355" s="160"/>
      <c r="K355" s="160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  <c r="AK355" s="159"/>
      <c r="AL355" s="159"/>
      <c r="AM355" s="159"/>
      <c r="AN355" s="159"/>
      <c r="AO355" s="159"/>
      <c r="AP355" s="159"/>
      <c r="AQ355" s="159"/>
      <c r="AR355" s="159"/>
      <c r="AS355" s="159"/>
      <c r="AT355" s="159"/>
      <c r="AU355" s="159"/>
      <c r="AV355" s="159"/>
      <c r="AW355" s="159"/>
      <c r="AX355" s="159"/>
      <c r="AY355" s="159"/>
      <c r="AZ355" s="159"/>
      <c r="BA355" s="159"/>
      <c r="BB355" s="159"/>
      <c r="BC355" s="159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59"/>
      <c r="BT355" s="159"/>
      <c r="BU355" s="159"/>
      <c r="BV355" s="159"/>
      <c r="BW355" s="159"/>
      <c r="BX355" s="159"/>
      <c r="BY355" s="159"/>
      <c r="BZ355" s="159"/>
      <c r="CA355" s="159"/>
      <c r="CB355" s="159"/>
      <c r="CC355" s="159"/>
      <c r="CD355" s="159"/>
      <c r="CE355" s="159"/>
      <c r="CF355" s="159"/>
      <c r="CG355" s="159"/>
      <c r="CH355" s="159"/>
      <c r="CI355" s="159"/>
      <c r="CJ355" s="159"/>
      <c r="CK355" s="159"/>
      <c r="CL355" s="159"/>
      <c r="CM355" s="159"/>
      <c r="CN355" s="159"/>
      <c r="CO355" s="159"/>
      <c r="CP355" s="159"/>
      <c r="CQ355" s="159"/>
      <c r="CR355" s="159"/>
      <c r="CS355" s="159"/>
      <c r="CT355" s="159"/>
      <c r="CU355" s="159"/>
      <c r="CV355" s="159"/>
      <c r="CW355" s="159"/>
      <c r="CX355" s="159"/>
      <c r="CY355" s="159"/>
      <c r="CZ355" s="159"/>
    </row>
    <row r="356" spans="2:104" s="161" customFormat="1" ht="11.25">
      <c r="B356" s="157"/>
      <c r="C356" s="157"/>
      <c r="D356" s="158"/>
      <c r="E356" s="158"/>
      <c r="F356" s="157"/>
      <c r="G356" s="157"/>
      <c r="H356" s="159"/>
      <c r="I356" s="157"/>
      <c r="J356" s="160"/>
      <c r="K356" s="160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  <c r="AK356" s="159"/>
      <c r="AL356" s="159"/>
      <c r="AM356" s="159"/>
      <c r="AN356" s="159"/>
      <c r="AO356" s="159"/>
      <c r="AP356" s="159"/>
      <c r="AQ356" s="159"/>
      <c r="AR356" s="159"/>
      <c r="AS356" s="159"/>
      <c r="AT356" s="159"/>
      <c r="AU356" s="159"/>
      <c r="AV356" s="159"/>
      <c r="AW356" s="159"/>
      <c r="AX356" s="159"/>
      <c r="AY356" s="159"/>
      <c r="AZ356" s="159"/>
      <c r="BA356" s="159"/>
      <c r="BB356" s="159"/>
      <c r="BC356" s="159"/>
      <c r="BD356" s="159"/>
      <c r="BE356" s="159"/>
      <c r="BF356" s="159"/>
      <c r="BG356" s="159"/>
      <c r="BH356" s="159"/>
      <c r="BI356" s="159"/>
      <c r="BJ356" s="159"/>
      <c r="BK356" s="159"/>
      <c r="BL356" s="159"/>
      <c r="BM356" s="159"/>
      <c r="BN356" s="159"/>
      <c r="BO356" s="159"/>
      <c r="BP356" s="159"/>
      <c r="BQ356" s="159"/>
      <c r="BR356" s="159"/>
      <c r="BS356" s="159"/>
      <c r="BT356" s="159"/>
      <c r="BU356" s="159"/>
      <c r="BV356" s="159"/>
      <c r="BW356" s="159"/>
      <c r="BX356" s="159"/>
      <c r="BY356" s="159"/>
      <c r="BZ356" s="159"/>
      <c r="CA356" s="159"/>
      <c r="CB356" s="159"/>
      <c r="CC356" s="159"/>
      <c r="CD356" s="159"/>
      <c r="CE356" s="159"/>
      <c r="CF356" s="159"/>
      <c r="CG356" s="159"/>
      <c r="CH356" s="159"/>
      <c r="CI356" s="159"/>
      <c r="CJ356" s="159"/>
      <c r="CK356" s="159"/>
      <c r="CL356" s="159"/>
      <c r="CM356" s="159"/>
      <c r="CN356" s="159"/>
      <c r="CO356" s="159"/>
      <c r="CP356" s="159"/>
      <c r="CQ356" s="159"/>
      <c r="CR356" s="159"/>
      <c r="CS356" s="159"/>
      <c r="CT356" s="159"/>
      <c r="CU356" s="159"/>
      <c r="CV356" s="159"/>
      <c r="CW356" s="159"/>
      <c r="CX356" s="159"/>
      <c r="CY356" s="159"/>
      <c r="CZ356" s="159"/>
    </row>
    <row r="357" spans="2:104" s="161" customFormat="1" ht="11.25">
      <c r="B357" s="157"/>
      <c r="C357" s="157"/>
      <c r="D357" s="158"/>
      <c r="E357" s="158"/>
      <c r="F357" s="157"/>
      <c r="G357" s="157"/>
      <c r="H357" s="159"/>
      <c r="I357" s="157"/>
      <c r="J357" s="160"/>
      <c r="K357" s="160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  <c r="AK357" s="159"/>
      <c r="AL357" s="159"/>
      <c r="AM357" s="159"/>
      <c r="AN357" s="159"/>
      <c r="AO357" s="159"/>
      <c r="AP357" s="159"/>
      <c r="AQ357" s="159"/>
      <c r="AR357" s="159"/>
      <c r="AS357" s="159"/>
      <c r="AT357" s="159"/>
      <c r="AU357" s="159"/>
      <c r="AV357" s="159"/>
      <c r="AW357" s="159"/>
      <c r="AX357" s="159"/>
      <c r="AY357" s="159"/>
      <c r="AZ357" s="159"/>
      <c r="BA357" s="159"/>
      <c r="BB357" s="159"/>
      <c r="BC357" s="159"/>
      <c r="BD357" s="159"/>
      <c r="BE357" s="159"/>
      <c r="BF357" s="159"/>
      <c r="BG357" s="159"/>
      <c r="BH357" s="159"/>
      <c r="BI357" s="159"/>
      <c r="BJ357" s="159"/>
      <c r="BK357" s="159"/>
      <c r="BL357" s="159"/>
      <c r="BM357" s="159"/>
      <c r="BN357" s="159"/>
      <c r="BO357" s="159"/>
      <c r="BP357" s="159"/>
      <c r="BQ357" s="159"/>
      <c r="BR357" s="159"/>
      <c r="BS357" s="159"/>
      <c r="BT357" s="159"/>
      <c r="BU357" s="159"/>
      <c r="BV357" s="159"/>
      <c r="BW357" s="159"/>
      <c r="BX357" s="159"/>
      <c r="BY357" s="159"/>
      <c r="BZ357" s="159"/>
      <c r="CA357" s="159"/>
      <c r="CB357" s="159"/>
      <c r="CC357" s="159"/>
      <c r="CD357" s="159"/>
      <c r="CE357" s="159"/>
      <c r="CF357" s="159"/>
      <c r="CG357" s="159"/>
      <c r="CH357" s="159"/>
      <c r="CI357" s="159"/>
      <c r="CJ357" s="159"/>
      <c r="CK357" s="159"/>
      <c r="CL357" s="159"/>
      <c r="CM357" s="159"/>
      <c r="CN357" s="159"/>
      <c r="CO357" s="159"/>
      <c r="CP357" s="159"/>
      <c r="CQ357" s="159"/>
      <c r="CR357" s="159"/>
      <c r="CS357" s="159"/>
      <c r="CT357" s="159"/>
      <c r="CU357" s="159"/>
      <c r="CV357" s="159"/>
      <c r="CW357" s="159"/>
      <c r="CX357" s="159"/>
      <c r="CY357" s="159"/>
      <c r="CZ357" s="159"/>
    </row>
    <row r="358" spans="2:104" s="161" customFormat="1" ht="11.25">
      <c r="B358" s="157"/>
      <c r="C358" s="157"/>
      <c r="D358" s="158"/>
      <c r="E358" s="158"/>
      <c r="F358" s="157"/>
      <c r="G358" s="157"/>
      <c r="H358" s="159"/>
      <c r="I358" s="157"/>
      <c r="J358" s="160"/>
      <c r="K358" s="160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  <c r="AR358" s="159"/>
      <c r="AS358" s="159"/>
      <c r="AT358" s="159"/>
      <c r="AU358" s="159"/>
      <c r="AV358" s="159"/>
      <c r="AW358" s="159"/>
      <c r="AX358" s="159"/>
      <c r="AY358" s="159"/>
      <c r="AZ358" s="159"/>
      <c r="BA358" s="159"/>
      <c r="BB358" s="159"/>
      <c r="BC358" s="159"/>
      <c r="BD358" s="159"/>
      <c r="BE358" s="159"/>
      <c r="BF358" s="159"/>
      <c r="BG358" s="159"/>
      <c r="BH358" s="159"/>
      <c r="BI358" s="159"/>
      <c r="BJ358" s="159"/>
      <c r="BK358" s="159"/>
      <c r="BL358" s="159"/>
      <c r="BM358" s="159"/>
      <c r="BN358" s="159"/>
      <c r="BO358" s="159"/>
      <c r="BP358" s="159"/>
      <c r="BQ358" s="159"/>
      <c r="BR358" s="159"/>
      <c r="BS358" s="159"/>
      <c r="BT358" s="159"/>
      <c r="BU358" s="159"/>
      <c r="BV358" s="159"/>
      <c r="BW358" s="159"/>
      <c r="BX358" s="159"/>
      <c r="BY358" s="159"/>
      <c r="BZ358" s="159"/>
      <c r="CA358" s="159"/>
      <c r="CB358" s="159"/>
      <c r="CC358" s="159"/>
      <c r="CD358" s="159"/>
      <c r="CE358" s="159"/>
      <c r="CF358" s="159"/>
      <c r="CG358" s="159"/>
      <c r="CH358" s="159"/>
      <c r="CI358" s="159"/>
      <c r="CJ358" s="159"/>
      <c r="CK358" s="159"/>
      <c r="CL358" s="159"/>
      <c r="CM358" s="159"/>
      <c r="CN358" s="159"/>
      <c r="CO358" s="159"/>
      <c r="CP358" s="159"/>
      <c r="CQ358" s="159"/>
      <c r="CR358" s="159"/>
      <c r="CS358" s="159"/>
      <c r="CT358" s="159"/>
      <c r="CU358" s="159"/>
      <c r="CV358" s="159"/>
      <c r="CW358" s="159"/>
      <c r="CX358" s="159"/>
      <c r="CY358" s="159"/>
      <c r="CZ358" s="159"/>
    </row>
    <row r="359" spans="2:104" s="161" customFormat="1" ht="11.25">
      <c r="B359" s="157"/>
      <c r="C359" s="157"/>
      <c r="D359" s="158"/>
      <c r="E359" s="158"/>
      <c r="F359" s="157"/>
      <c r="G359" s="157"/>
      <c r="H359" s="159"/>
      <c r="I359" s="157"/>
      <c r="J359" s="160"/>
      <c r="K359" s="160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59"/>
      <c r="AT359" s="159"/>
      <c r="AU359" s="159"/>
      <c r="AV359" s="159"/>
      <c r="AW359" s="159"/>
      <c r="AX359" s="159"/>
      <c r="AY359" s="159"/>
      <c r="AZ359" s="159"/>
      <c r="BA359" s="159"/>
      <c r="BB359" s="159"/>
      <c r="BC359" s="159"/>
      <c r="BD359" s="159"/>
      <c r="BE359" s="159"/>
      <c r="BF359" s="159"/>
      <c r="BG359" s="159"/>
      <c r="BH359" s="159"/>
      <c r="BI359" s="159"/>
      <c r="BJ359" s="159"/>
      <c r="BK359" s="159"/>
      <c r="BL359" s="159"/>
      <c r="BM359" s="159"/>
      <c r="BN359" s="159"/>
      <c r="BO359" s="159"/>
      <c r="BP359" s="159"/>
      <c r="BQ359" s="159"/>
      <c r="BR359" s="159"/>
      <c r="BS359" s="159"/>
      <c r="BT359" s="159"/>
      <c r="BU359" s="159"/>
      <c r="BV359" s="159"/>
      <c r="BW359" s="159"/>
      <c r="BX359" s="159"/>
      <c r="BY359" s="159"/>
      <c r="BZ359" s="159"/>
      <c r="CA359" s="159"/>
      <c r="CB359" s="159"/>
      <c r="CC359" s="159"/>
      <c r="CD359" s="159"/>
      <c r="CE359" s="159"/>
      <c r="CF359" s="159"/>
      <c r="CG359" s="159"/>
      <c r="CH359" s="159"/>
      <c r="CI359" s="159"/>
      <c r="CJ359" s="159"/>
      <c r="CK359" s="159"/>
      <c r="CL359" s="159"/>
      <c r="CM359" s="159"/>
      <c r="CN359" s="159"/>
      <c r="CO359" s="159"/>
      <c r="CP359" s="159"/>
      <c r="CQ359" s="159"/>
      <c r="CR359" s="159"/>
      <c r="CS359" s="159"/>
      <c r="CT359" s="159"/>
      <c r="CU359" s="159"/>
      <c r="CV359" s="159"/>
      <c r="CW359" s="159"/>
      <c r="CX359" s="159"/>
      <c r="CY359" s="159"/>
      <c r="CZ359" s="159"/>
    </row>
    <row r="360" spans="2:104" s="161" customFormat="1" ht="11.25">
      <c r="B360" s="157"/>
      <c r="C360" s="157"/>
      <c r="D360" s="158"/>
      <c r="E360" s="158"/>
      <c r="F360" s="157"/>
      <c r="G360" s="157"/>
      <c r="H360" s="159"/>
      <c r="I360" s="157"/>
      <c r="J360" s="160"/>
      <c r="K360" s="160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59"/>
      <c r="AR360" s="159"/>
      <c r="AS360" s="159"/>
      <c r="AT360" s="159"/>
      <c r="AU360" s="159"/>
      <c r="AV360" s="159"/>
      <c r="AW360" s="159"/>
      <c r="AX360" s="159"/>
      <c r="AY360" s="159"/>
      <c r="AZ360" s="159"/>
      <c r="BA360" s="159"/>
      <c r="BB360" s="159"/>
      <c r="BC360" s="159"/>
      <c r="BD360" s="159"/>
      <c r="BE360" s="159"/>
      <c r="BF360" s="159"/>
      <c r="BG360" s="159"/>
      <c r="BH360" s="159"/>
      <c r="BI360" s="159"/>
      <c r="BJ360" s="159"/>
      <c r="BK360" s="159"/>
      <c r="BL360" s="159"/>
      <c r="BM360" s="159"/>
      <c r="BN360" s="159"/>
      <c r="BO360" s="159"/>
      <c r="BP360" s="159"/>
      <c r="BQ360" s="159"/>
      <c r="BR360" s="159"/>
      <c r="BS360" s="159"/>
      <c r="BT360" s="159"/>
      <c r="BU360" s="159"/>
      <c r="BV360" s="159"/>
      <c r="BW360" s="159"/>
      <c r="BX360" s="159"/>
      <c r="BY360" s="159"/>
      <c r="BZ360" s="159"/>
      <c r="CA360" s="159"/>
      <c r="CB360" s="159"/>
      <c r="CC360" s="159"/>
      <c r="CD360" s="159"/>
      <c r="CE360" s="159"/>
      <c r="CF360" s="159"/>
      <c r="CG360" s="159"/>
      <c r="CH360" s="159"/>
      <c r="CI360" s="159"/>
      <c r="CJ360" s="159"/>
      <c r="CK360" s="159"/>
      <c r="CL360" s="159"/>
      <c r="CM360" s="159"/>
      <c r="CN360" s="159"/>
      <c r="CO360" s="159"/>
      <c r="CP360" s="159"/>
      <c r="CQ360" s="159"/>
      <c r="CR360" s="159"/>
      <c r="CS360" s="159"/>
      <c r="CT360" s="159"/>
      <c r="CU360" s="159"/>
      <c r="CV360" s="159"/>
      <c r="CW360" s="159"/>
      <c r="CX360" s="159"/>
      <c r="CY360" s="159"/>
      <c r="CZ360" s="159"/>
    </row>
    <row r="361" spans="2:104" s="161" customFormat="1" ht="11.25">
      <c r="B361" s="157"/>
      <c r="C361" s="157"/>
      <c r="D361" s="158"/>
      <c r="E361" s="158"/>
      <c r="F361" s="157"/>
      <c r="G361" s="157"/>
      <c r="H361" s="159"/>
      <c r="I361" s="157"/>
      <c r="J361" s="160"/>
      <c r="K361" s="160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  <c r="AK361" s="159"/>
      <c r="AL361" s="159"/>
      <c r="AM361" s="159"/>
      <c r="AN361" s="159"/>
      <c r="AO361" s="159"/>
      <c r="AP361" s="159"/>
      <c r="AQ361" s="159"/>
      <c r="AR361" s="159"/>
      <c r="AS361" s="159"/>
      <c r="AT361" s="159"/>
      <c r="AU361" s="159"/>
      <c r="AV361" s="159"/>
      <c r="AW361" s="159"/>
      <c r="AX361" s="159"/>
      <c r="AY361" s="159"/>
      <c r="AZ361" s="159"/>
      <c r="BA361" s="159"/>
      <c r="BB361" s="159"/>
      <c r="BC361" s="159"/>
      <c r="BD361" s="159"/>
      <c r="BE361" s="159"/>
      <c r="BF361" s="159"/>
      <c r="BG361" s="159"/>
      <c r="BH361" s="159"/>
      <c r="BI361" s="159"/>
      <c r="BJ361" s="159"/>
      <c r="BK361" s="159"/>
      <c r="BL361" s="159"/>
      <c r="BM361" s="159"/>
      <c r="BN361" s="159"/>
      <c r="BO361" s="159"/>
      <c r="BP361" s="159"/>
      <c r="BQ361" s="159"/>
      <c r="BR361" s="159"/>
      <c r="BS361" s="159"/>
      <c r="BT361" s="159"/>
      <c r="BU361" s="159"/>
      <c r="BV361" s="159"/>
      <c r="BW361" s="159"/>
      <c r="BX361" s="159"/>
      <c r="BY361" s="159"/>
      <c r="BZ361" s="159"/>
      <c r="CA361" s="159"/>
      <c r="CB361" s="159"/>
      <c r="CC361" s="159"/>
      <c r="CD361" s="159"/>
      <c r="CE361" s="159"/>
      <c r="CF361" s="159"/>
      <c r="CG361" s="159"/>
      <c r="CH361" s="159"/>
      <c r="CI361" s="159"/>
      <c r="CJ361" s="159"/>
      <c r="CK361" s="159"/>
      <c r="CL361" s="159"/>
      <c r="CM361" s="159"/>
      <c r="CN361" s="159"/>
      <c r="CO361" s="159"/>
      <c r="CP361" s="159"/>
      <c r="CQ361" s="159"/>
      <c r="CR361" s="159"/>
      <c r="CS361" s="159"/>
      <c r="CT361" s="159"/>
      <c r="CU361" s="159"/>
      <c r="CV361" s="159"/>
      <c r="CW361" s="159"/>
      <c r="CX361" s="159"/>
      <c r="CY361" s="159"/>
      <c r="CZ361" s="159"/>
    </row>
    <row r="362" spans="2:104" s="161" customFormat="1" ht="11.25">
      <c r="B362" s="157"/>
      <c r="C362" s="157"/>
      <c r="D362" s="158"/>
      <c r="E362" s="158"/>
      <c r="F362" s="157"/>
      <c r="G362" s="157"/>
      <c r="H362" s="159"/>
      <c r="I362" s="157"/>
      <c r="J362" s="160"/>
      <c r="K362" s="160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  <c r="AK362" s="159"/>
      <c r="AL362" s="159"/>
      <c r="AM362" s="159"/>
      <c r="AN362" s="159"/>
      <c r="AO362" s="159"/>
      <c r="AP362" s="159"/>
      <c r="AQ362" s="159"/>
      <c r="AR362" s="159"/>
      <c r="AS362" s="159"/>
      <c r="AT362" s="159"/>
      <c r="AU362" s="159"/>
      <c r="AV362" s="159"/>
      <c r="AW362" s="159"/>
      <c r="AX362" s="159"/>
      <c r="AY362" s="159"/>
      <c r="AZ362" s="159"/>
      <c r="BA362" s="159"/>
      <c r="BB362" s="159"/>
      <c r="BC362" s="159"/>
      <c r="BD362" s="159"/>
      <c r="BE362" s="159"/>
      <c r="BF362" s="159"/>
      <c r="BG362" s="159"/>
      <c r="BH362" s="159"/>
      <c r="BI362" s="159"/>
      <c r="BJ362" s="159"/>
      <c r="BK362" s="159"/>
      <c r="BL362" s="159"/>
      <c r="BM362" s="159"/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159"/>
      <c r="BX362" s="159"/>
      <c r="BY362" s="159"/>
      <c r="BZ362" s="159"/>
      <c r="CA362" s="159"/>
      <c r="CB362" s="159"/>
      <c r="CC362" s="159"/>
      <c r="CD362" s="159"/>
      <c r="CE362" s="159"/>
      <c r="CF362" s="159"/>
      <c r="CG362" s="159"/>
      <c r="CH362" s="159"/>
      <c r="CI362" s="159"/>
      <c r="CJ362" s="159"/>
      <c r="CK362" s="159"/>
      <c r="CL362" s="159"/>
      <c r="CM362" s="159"/>
      <c r="CN362" s="159"/>
      <c r="CO362" s="159"/>
      <c r="CP362" s="159"/>
      <c r="CQ362" s="159"/>
      <c r="CR362" s="159"/>
      <c r="CS362" s="159"/>
      <c r="CT362" s="159"/>
      <c r="CU362" s="159"/>
      <c r="CV362" s="159"/>
      <c r="CW362" s="159"/>
      <c r="CX362" s="159"/>
      <c r="CY362" s="159"/>
      <c r="CZ362" s="159"/>
    </row>
    <row r="363" spans="2:104" s="161" customFormat="1" ht="11.25">
      <c r="B363" s="157"/>
      <c r="C363" s="157"/>
      <c r="D363" s="158"/>
      <c r="E363" s="158"/>
      <c r="F363" s="157"/>
      <c r="G363" s="157"/>
      <c r="H363" s="159"/>
      <c r="I363" s="157"/>
      <c r="J363" s="160"/>
      <c r="K363" s="160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  <c r="AK363" s="159"/>
      <c r="AL363" s="159"/>
      <c r="AM363" s="159"/>
      <c r="AN363" s="159"/>
      <c r="AO363" s="159"/>
      <c r="AP363" s="159"/>
      <c r="AQ363" s="159"/>
      <c r="AR363" s="159"/>
      <c r="AS363" s="159"/>
      <c r="AT363" s="159"/>
      <c r="AU363" s="159"/>
      <c r="AV363" s="159"/>
      <c r="AW363" s="159"/>
      <c r="AX363" s="159"/>
      <c r="AY363" s="159"/>
      <c r="AZ363" s="159"/>
      <c r="BA363" s="159"/>
      <c r="BB363" s="159"/>
      <c r="BC363" s="159"/>
      <c r="BD363" s="159"/>
      <c r="BE363" s="159"/>
      <c r="BF363" s="159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  <c r="BR363" s="159"/>
      <c r="BS363" s="159"/>
      <c r="BT363" s="159"/>
      <c r="BU363" s="159"/>
      <c r="BV363" s="159"/>
      <c r="BW363" s="159"/>
      <c r="BX363" s="159"/>
      <c r="BY363" s="159"/>
      <c r="BZ363" s="159"/>
      <c r="CA363" s="159"/>
      <c r="CB363" s="159"/>
      <c r="CC363" s="159"/>
      <c r="CD363" s="159"/>
      <c r="CE363" s="159"/>
      <c r="CF363" s="159"/>
      <c r="CG363" s="159"/>
      <c r="CH363" s="159"/>
      <c r="CI363" s="159"/>
      <c r="CJ363" s="159"/>
      <c r="CK363" s="159"/>
      <c r="CL363" s="159"/>
      <c r="CM363" s="159"/>
      <c r="CN363" s="159"/>
      <c r="CO363" s="159"/>
      <c r="CP363" s="159"/>
      <c r="CQ363" s="159"/>
      <c r="CR363" s="159"/>
      <c r="CS363" s="159"/>
      <c r="CT363" s="159"/>
      <c r="CU363" s="159"/>
      <c r="CV363" s="159"/>
      <c r="CW363" s="159"/>
      <c r="CX363" s="159"/>
      <c r="CY363" s="159"/>
      <c r="CZ363" s="159"/>
    </row>
    <row r="364" spans="2:104" s="161" customFormat="1" ht="11.25">
      <c r="B364" s="157"/>
      <c r="C364" s="157"/>
      <c r="D364" s="158"/>
      <c r="E364" s="158"/>
      <c r="F364" s="157"/>
      <c r="G364" s="157"/>
      <c r="H364" s="159"/>
      <c r="I364" s="157"/>
      <c r="J364" s="160"/>
      <c r="K364" s="160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  <c r="AG364" s="159"/>
      <c r="AH364" s="159"/>
      <c r="AI364" s="159"/>
      <c r="AJ364" s="159"/>
      <c r="AK364" s="159"/>
      <c r="AL364" s="159"/>
      <c r="AM364" s="159"/>
      <c r="AN364" s="159"/>
      <c r="AO364" s="159"/>
      <c r="AP364" s="159"/>
      <c r="AQ364" s="159"/>
      <c r="AR364" s="159"/>
      <c r="AS364" s="159"/>
      <c r="AT364" s="159"/>
      <c r="AU364" s="159"/>
      <c r="AV364" s="159"/>
      <c r="AW364" s="159"/>
      <c r="AX364" s="159"/>
      <c r="AY364" s="159"/>
      <c r="AZ364" s="159"/>
      <c r="BA364" s="159"/>
      <c r="BB364" s="159"/>
      <c r="BC364" s="159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159"/>
      <c r="BX364" s="159"/>
      <c r="BY364" s="159"/>
      <c r="BZ364" s="159"/>
      <c r="CA364" s="159"/>
      <c r="CB364" s="159"/>
      <c r="CC364" s="159"/>
      <c r="CD364" s="159"/>
      <c r="CE364" s="159"/>
      <c r="CF364" s="159"/>
      <c r="CG364" s="159"/>
      <c r="CH364" s="159"/>
      <c r="CI364" s="159"/>
      <c r="CJ364" s="159"/>
      <c r="CK364" s="159"/>
      <c r="CL364" s="159"/>
      <c r="CM364" s="159"/>
      <c r="CN364" s="159"/>
      <c r="CO364" s="159"/>
      <c r="CP364" s="159"/>
      <c r="CQ364" s="159"/>
      <c r="CR364" s="159"/>
      <c r="CS364" s="159"/>
      <c r="CT364" s="159"/>
      <c r="CU364" s="159"/>
      <c r="CV364" s="159"/>
      <c r="CW364" s="159"/>
      <c r="CX364" s="159"/>
      <c r="CY364" s="159"/>
      <c r="CZ364" s="159"/>
    </row>
    <row r="365" spans="2:104" s="161" customFormat="1" ht="11.25">
      <c r="B365" s="157"/>
      <c r="C365" s="157"/>
      <c r="D365" s="158"/>
      <c r="E365" s="158"/>
      <c r="F365" s="157"/>
      <c r="G365" s="157"/>
      <c r="H365" s="159"/>
      <c r="I365" s="157"/>
      <c r="J365" s="160"/>
      <c r="K365" s="160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59"/>
      <c r="AG365" s="159"/>
      <c r="AH365" s="159"/>
      <c r="AI365" s="159"/>
      <c r="AJ365" s="159"/>
      <c r="AK365" s="159"/>
      <c r="AL365" s="159"/>
      <c r="AM365" s="159"/>
      <c r="AN365" s="159"/>
      <c r="AO365" s="159"/>
      <c r="AP365" s="159"/>
      <c r="AQ365" s="159"/>
      <c r="AR365" s="159"/>
      <c r="AS365" s="159"/>
      <c r="AT365" s="159"/>
      <c r="AU365" s="159"/>
      <c r="AV365" s="159"/>
      <c r="AW365" s="159"/>
      <c r="AX365" s="159"/>
      <c r="AY365" s="159"/>
      <c r="AZ365" s="159"/>
      <c r="BA365" s="159"/>
      <c r="BB365" s="159"/>
      <c r="BC365" s="159"/>
      <c r="BD365" s="159"/>
      <c r="BE365" s="159"/>
      <c r="BF365" s="159"/>
      <c r="BG365" s="159"/>
      <c r="BH365" s="159"/>
      <c r="BI365" s="159"/>
      <c r="BJ365" s="159"/>
      <c r="BK365" s="159"/>
      <c r="BL365" s="159"/>
      <c r="BM365" s="159"/>
      <c r="BN365" s="159"/>
      <c r="BO365" s="159"/>
      <c r="BP365" s="159"/>
      <c r="BQ365" s="159"/>
      <c r="BR365" s="159"/>
      <c r="BS365" s="159"/>
      <c r="BT365" s="159"/>
      <c r="BU365" s="159"/>
      <c r="BV365" s="159"/>
      <c r="BW365" s="159"/>
      <c r="BX365" s="159"/>
      <c r="BY365" s="159"/>
      <c r="BZ365" s="159"/>
      <c r="CA365" s="159"/>
      <c r="CB365" s="159"/>
      <c r="CC365" s="159"/>
      <c r="CD365" s="159"/>
      <c r="CE365" s="159"/>
      <c r="CF365" s="159"/>
      <c r="CG365" s="159"/>
      <c r="CH365" s="159"/>
      <c r="CI365" s="159"/>
      <c r="CJ365" s="159"/>
      <c r="CK365" s="159"/>
      <c r="CL365" s="159"/>
      <c r="CM365" s="159"/>
      <c r="CN365" s="159"/>
      <c r="CO365" s="159"/>
      <c r="CP365" s="159"/>
      <c r="CQ365" s="159"/>
      <c r="CR365" s="159"/>
      <c r="CS365" s="159"/>
      <c r="CT365" s="159"/>
      <c r="CU365" s="159"/>
      <c r="CV365" s="159"/>
      <c r="CW365" s="159"/>
      <c r="CX365" s="159"/>
      <c r="CY365" s="159"/>
      <c r="CZ365" s="159"/>
    </row>
    <row r="366" spans="2:104" s="161" customFormat="1" ht="11.25">
      <c r="B366" s="157"/>
      <c r="C366" s="157"/>
      <c r="D366" s="158"/>
      <c r="E366" s="158"/>
      <c r="F366" s="157"/>
      <c r="G366" s="157"/>
      <c r="H366" s="159"/>
      <c r="I366" s="157"/>
      <c r="J366" s="160"/>
      <c r="K366" s="160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  <c r="AG366" s="159"/>
      <c r="AH366" s="159"/>
      <c r="AI366" s="159"/>
      <c r="AJ366" s="159"/>
      <c r="AK366" s="159"/>
      <c r="AL366" s="159"/>
      <c r="AM366" s="159"/>
      <c r="AN366" s="159"/>
      <c r="AO366" s="159"/>
      <c r="AP366" s="159"/>
      <c r="AQ366" s="159"/>
      <c r="AR366" s="159"/>
      <c r="AS366" s="159"/>
      <c r="AT366" s="159"/>
      <c r="AU366" s="159"/>
      <c r="AV366" s="159"/>
      <c r="AW366" s="159"/>
      <c r="AX366" s="159"/>
      <c r="AY366" s="159"/>
      <c r="AZ366" s="159"/>
      <c r="BA366" s="159"/>
      <c r="BB366" s="159"/>
      <c r="BC366" s="159"/>
      <c r="BD366" s="159"/>
      <c r="BE366" s="159"/>
      <c r="BF366" s="159"/>
      <c r="BG366" s="159"/>
      <c r="BH366" s="159"/>
      <c r="BI366" s="159"/>
      <c r="BJ366" s="159"/>
      <c r="BK366" s="159"/>
      <c r="BL366" s="159"/>
      <c r="BM366" s="159"/>
      <c r="BN366" s="159"/>
      <c r="BO366" s="159"/>
      <c r="BP366" s="159"/>
      <c r="BQ366" s="159"/>
      <c r="BR366" s="159"/>
      <c r="BS366" s="159"/>
      <c r="BT366" s="159"/>
      <c r="BU366" s="159"/>
      <c r="BV366" s="159"/>
      <c r="BW366" s="159"/>
      <c r="BX366" s="159"/>
      <c r="BY366" s="159"/>
      <c r="BZ366" s="159"/>
      <c r="CA366" s="159"/>
      <c r="CB366" s="159"/>
      <c r="CC366" s="159"/>
      <c r="CD366" s="159"/>
      <c r="CE366" s="159"/>
      <c r="CF366" s="159"/>
      <c r="CG366" s="159"/>
      <c r="CH366" s="159"/>
      <c r="CI366" s="159"/>
      <c r="CJ366" s="159"/>
      <c r="CK366" s="159"/>
      <c r="CL366" s="159"/>
      <c r="CM366" s="159"/>
      <c r="CN366" s="159"/>
      <c r="CO366" s="159"/>
      <c r="CP366" s="159"/>
      <c r="CQ366" s="159"/>
      <c r="CR366" s="159"/>
      <c r="CS366" s="159"/>
      <c r="CT366" s="159"/>
      <c r="CU366" s="159"/>
      <c r="CV366" s="159"/>
      <c r="CW366" s="159"/>
      <c r="CX366" s="159"/>
      <c r="CY366" s="159"/>
      <c r="CZ366" s="159"/>
    </row>
    <row r="367" spans="2:104" s="161" customFormat="1" ht="11.25">
      <c r="B367" s="157"/>
      <c r="C367" s="157"/>
      <c r="D367" s="158"/>
      <c r="E367" s="158"/>
      <c r="F367" s="157"/>
      <c r="G367" s="157"/>
      <c r="H367" s="159"/>
      <c r="I367" s="157"/>
      <c r="J367" s="160"/>
      <c r="K367" s="160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  <c r="AQ367" s="159"/>
      <c r="AR367" s="159"/>
      <c r="AS367" s="159"/>
      <c r="AT367" s="159"/>
      <c r="AU367" s="159"/>
      <c r="AV367" s="159"/>
      <c r="AW367" s="159"/>
      <c r="AX367" s="159"/>
      <c r="AY367" s="159"/>
      <c r="AZ367" s="159"/>
      <c r="BA367" s="159"/>
      <c r="BB367" s="159"/>
      <c r="BC367" s="159"/>
      <c r="BD367" s="159"/>
      <c r="BE367" s="159"/>
      <c r="BF367" s="159"/>
      <c r="BG367" s="159"/>
      <c r="BH367" s="159"/>
      <c r="BI367" s="159"/>
      <c r="BJ367" s="159"/>
      <c r="BK367" s="159"/>
      <c r="BL367" s="159"/>
      <c r="BM367" s="159"/>
      <c r="BN367" s="159"/>
      <c r="BO367" s="159"/>
      <c r="BP367" s="159"/>
      <c r="BQ367" s="159"/>
      <c r="BR367" s="159"/>
      <c r="BS367" s="159"/>
      <c r="BT367" s="159"/>
      <c r="BU367" s="159"/>
      <c r="BV367" s="159"/>
      <c r="BW367" s="159"/>
      <c r="BX367" s="159"/>
      <c r="BY367" s="159"/>
      <c r="BZ367" s="159"/>
      <c r="CA367" s="159"/>
      <c r="CB367" s="159"/>
      <c r="CC367" s="159"/>
      <c r="CD367" s="159"/>
      <c r="CE367" s="159"/>
      <c r="CF367" s="159"/>
      <c r="CG367" s="159"/>
      <c r="CH367" s="159"/>
      <c r="CI367" s="159"/>
      <c r="CJ367" s="159"/>
      <c r="CK367" s="159"/>
      <c r="CL367" s="159"/>
      <c r="CM367" s="159"/>
      <c r="CN367" s="159"/>
      <c r="CO367" s="159"/>
      <c r="CP367" s="159"/>
      <c r="CQ367" s="159"/>
      <c r="CR367" s="159"/>
      <c r="CS367" s="159"/>
      <c r="CT367" s="159"/>
      <c r="CU367" s="159"/>
      <c r="CV367" s="159"/>
      <c r="CW367" s="159"/>
      <c r="CX367" s="159"/>
      <c r="CY367" s="159"/>
      <c r="CZ367" s="159"/>
    </row>
    <row r="368" spans="2:104" s="161" customFormat="1" ht="11.25">
      <c r="B368" s="157"/>
      <c r="C368" s="157"/>
      <c r="D368" s="158"/>
      <c r="E368" s="158"/>
      <c r="F368" s="157"/>
      <c r="G368" s="157"/>
      <c r="H368" s="159"/>
      <c r="I368" s="157"/>
      <c r="J368" s="160"/>
      <c r="K368" s="160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  <c r="AQ368" s="159"/>
      <c r="AR368" s="159"/>
      <c r="AS368" s="159"/>
      <c r="AT368" s="159"/>
      <c r="AU368" s="159"/>
      <c r="AV368" s="159"/>
      <c r="AW368" s="159"/>
      <c r="AX368" s="159"/>
      <c r="AY368" s="159"/>
      <c r="AZ368" s="159"/>
      <c r="BA368" s="159"/>
      <c r="BB368" s="159"/>
      <c r="BC368" s="159"/>
      <c r="BD368" s="159"/>
      <c r="BE368" s="159"/>
      <c r="BF368" s="159"/>
      <c r="BG368" s="159"/>
      <c r="BH368" s="159"/>
      <c r="BI368" s="159"/>
      <c r="BJ368" s="159"/>
      <c r="BK368" s="159"/>
      <c r="BL368" s="159"/>
      <c r="BM368" s="159"/>
      <c r="BN368" s="159"/>
      <c r="BO368" s="159"/>
      <c r="BP368" s="159"/>
      <c r="BQ368" s="159"/>
      <c r="BR368" s="159"/>
      <c r="BS368" s="159"/>
      <c r="BT368" s="159"/>
      <c r="BU368" s="159"/>
      <c r="BV368" s="159"/>
      <c r="BW368" s="159"/>
      <c r="BX368" s="159"/>
      <c r="BY368" s="159"/>
      <c r="BZ368" s="159"/>
      <c r="CA368" s="159"/>
      <c r="CB368" s="159"/>
      <c r="CC368" s="159"/>
      <c r="CD368" s="159"/>
      <c r="CE368" s="159"/>
      <c r="CF368" s="159"/>
      <c r="CG368" s="159"/>
      <c r="CH368" s="159"/>
      <c r="CI368" s="159"/>
      <c r="CJ368" s="159"/>
      <c r="CK368" s="159"/>
      <c r="CL368" s="159"/>
      <c r="CM368" s="159"/>
      <c r="CN368" s="159"/>
      <c r="CO368" s="159"/>
      <c r="CP368" s="159"/>
      <c r="CQ368" s="159"/>
      <c r="CR368" s="159"/>
      <c r="CS368" s="159"/>
      <c r="CT368" s="159"/>
      <c r="CU368" s="159"/>
      <c r="CV368" s="159"/>
      <c r="CW368" s="159"/>
      <c r="CX368" s="159"/>
      <c r="CY368" s="159"/>
      <c r="CZ368" s="159"/>
    </row>
    <row r="369" spans="2:104" s="161" customFormat="1" ht="11.25">
      <c r="B369" s="157"/>
      <c r="C369" s="157"/>
      <c r="D369" s="158"/>
      <c r="E369" s="158"/>
      <c r="F369" s="157"/>
      <c r="G369" s="157"/>
      <c r="H369" s="159"/>
      <c r="I369" s="157"/>
      <c r="J369" s="160"/>
      <c r="K369" s="160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  <c r="AQ369" s="159"/>
      <c r="AR369" s="159"/>
      <c r="AS369" s="159"/>
      <c r="AT369" s="159"/>
      <c r="AU369" s="159"/>
      <c r="AV369" s="159"/>
      <c r="AW369" s="159"/>
      <c r="AX369" s="159"/>
      <c r="AY369" s="159"/>
      <c r="AZ369" s="159"/>
      <c r="BA369" s="159"/>
      <c r="BB369" s="159"/>
      <c r="BC369" s="159"/>
      <c r="BD369" s="159"/>
      <c r="BE369" s="159"/>
      <c r="BF369" s="159"/>
      <c r="BG369" s="159"/>
      <c r="BH369" s="159"/>
      <c r="BI369" s="159"/>
      <c r="BJ369" s="159"/>
      <c r="BK369" s="159"/>
      <c r="BL369" s="159"/>
      <c r="BM369" s="159"/>
      <c r="BN369" s="159"/>
      <c r="BO369" s="159"/>
      <c r="BP369" s="159"/>
      <c r="BQ369" s="159"/>
      <c r="BR369" s="159"/>
      <c r="BS369" s="159"/>
      <c r="BT369" s="159"/>
      <c r="BU369" s="159"/>
      <c r="BV369" s="159"/>
      <c r="BW369" s="159"/>
      <c r="BX369" s="159"/>
      <c r="BY369" s="159"/>
      <c r="BZ369" s="159"/>
      <c r="CA369" s="159"/>
      <c r="CB369" s="159"/>
      <c r="CC369" s="159"/>
      <c r="CD369" s="159"/>
      <c r="CE369" s="159"/>
      <c r="CF369" s="159"/>
      <c r="CG369" s="159"/>
      <c r="CH369" s="159"/>
      <c r="CI369" s="159"/>
      <c r="CJ369" s="159"/>
      <c r="CK369" s="159"/>
      <c r="CL369" s="159"/>
      <c r="CM369" s="159"/>
      <c r="CN369" s="159"/>
      <c r="CO369" s="159"/>
      <c r="CP369" s="159"/>
      <c r="CQ369" s="159"/>
      <c r="CR369" s="159"/>
      <c r="CS369" s="159"/>
      <c r="CT369" s="159"/>
      <c r="CU369" s="159"/>
      <c r="CV369" s="159"/>
      <c r="CW369" s="159"/>
      <c r="CX369" s="159"/>
      <c r="CY369" s="159"/>
      <c r="CZ369" s="159"/>
    </row>
    <row r="370" spans="2:104" s="161" customFormat="1" ht="11.25">
      <c r="B370" s="157"/>
      <c r="C370" s="157"/>
      <c r="D370" s="158"/>
      <c r="E370" s="158"/>
      <c r="F370" s="157"/>
      <c r="G370" s="157"/>
      <c r="H370" s="159"/>
      <c r="I370" s="157"/>
      <c r="J370" s="160"/>
      <c r="K370" s="160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  <c r="AG370" s="159"/>
      <c r="AH370" s="159"/>
      <c r="AI370" s="159"/>
      <c r="AJ370" s="159"/>
      <c r="AK370" s="159"/>
      <c r="AL370" s="159"/>
      <c r="AM370" s="159"/>
      <c r="AN370" s="159"/>
      <c r="AO370" s="159"/>
      <c r="AP370" s="159"/>
      <c r="AQ370" s="159"/>
      <c r="AR370" s="159"/>
      <c r="AS370" s="159"/>
      <c r="AT370" s="159"/>
      <c r="AU370" s="159"/>
      <c r="AV370" s="159"/>
      <c r="AW370" s="159"/>
      <c r="AX370" s="159"/>
      <c r="AY370" s="159"/>
      <c r="AZ370" s="159"/>
      <c r="BA370" s="159"/>
      <c r="BB370" s="159"/>
      <c r="BC370" s="159"/>
      <c r="BD370" s="159"/>
      <c r="BE370" s="159"/>
      <c r="BF370" s="159"/>
      <c r="BG370" s="159"/>
      <c r="BH370" s="159"/>
      <c r="BI370" s="159"/>
      <c r="BJ370" s="159"/>
      <c r="BK370" s="159"/>
      <c r="BL370" s="159"/>
      <c r="BM370" s="159"/>
      <c r="BN370" s="159"/>
      <c r="BO370" s="159"/>
      <c r="BP370" s="159"/>
      <c r="BQ370" s="159"/>
      <c r="BR370" s="159"/>
      <c r="BS370" s="159"/>
      <c r="BT370" s="159"/>
      <c r="BU370" s="159"/>
      <c r="BV370" s="159"/>
      <c r="BW370" s="159"/>
      <c r="BX370" s="159"/>
      <c r="BY370" s="159"/>
      <c r="BZ370" s="159"/>
      <c r="CA370" s="159"/>
      <c r="CB370" s="159"/>
      <c r="CC370" s="159"/>
      <c r="CD370" s="159"/>
      <c r="CE370" s="159"/>
      <c r="CF370" s="159"/>
      <c r="CG370" s="159"/>
      <c r="CH370" s="159"/>
      <c r="CI370" s="159"/>
      <c r="CJ370" s="159"/>
      <c r="CK370" s="159"/>
      <c r="CL370" s="159"/>
      <c r="CM370" s="159"/>
      <c r="CN370" s="159"/>
      <c r="CO370" s="159"/>
      <c r="CP370" s="159"/>
      <c r="CQ370" s="159"/>
      <c r="CR370" s="159"/>
      <c r="CS370" s="159"/>
      <c r="CT370" s="159"/>
      <c r="CU370" s="159"/>
      <c r="CV370" s="159"/>
      <c r="CW370" s="159"/>
      <c r="CX370" s="159"/>
      <c r="CY370" s="159"/>
      <c r="CZ370" s="159"/>
    </row>
    <row r="371" spans="2:104" s="161" customFormat="1" ht="11.25">
      <c r="B371" s="157"/>
      <c r="C371" s="157"/>
      <c r="D371" s="158"/>
      <c r="E371" s="158"/>
      <c r="F371" s="157"/>
      <c r="G371" s="157"/>
      <c r="H371" s="159"/>
      <c r="I371" s="157"/>
      <c r="J371" s="160"/>
      <c r="K371" s="160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159"/>
      <c r="AQ371" s="159"/>
      <c r="AR371" s="159"/>
      <c r="AS371" s="159"/>
      <c r="AT371" s="159"/>
      <c r="AU371" s="159"/>
      <c r="AV371" s="159"/>
      <c r="AW371" s="159"/>
      <c r="AX371" s="159"/>
      <c r="AY371" s="159"/>
      <c r="AZ371" s="159"/>
      <c r="BA371" s="159"/>
      <c r="BB371" s="159"/>
      <c r="BC371" s="159"/>
      <c r="BD371" s="159"/>
      <c r="BE371" s="159"/>
      <c r="BF371" s="159"/>
      <c r="BG371" s="159"/>
      <c r="BH371" s="159"/>
      <c r="BI371" s="159"/>
      <c r="BJ371" s="159"/>
      <c r="BK371" s="159"/>
      <c r="BL371" s="159"/>
      <c r="BM371" s="159"/>
      <c r="BN371" s="159"/>
      <c r="BO371" s="159"/>
      <c r="BP371" s="159"/>
      <c r="BQ371" s="159"/>
      <c r="BR371" s="159"/>
      <c r="BS371" s="159"/>
      <c r="BT371" s="159"/>
      <c r="BU371" s="159"/>
      <c r="BV371" s="159"/>
      <c r="BW371" s="159"/>
      <c r="BX371" s="159"/>
      <c r="BY371" s="159"/>
      <c r="BZ371" s="159"/>
      <c r="CA371" s="159"/>
      <c r="CB371" s="159"/>
      <c r="CC371" s="159"/>
      <c r="CD371" s="159"/>
      <c r="CE371" s="159"/>
      <c r="CF371" s="159"/>
      <c r="CG371" s="159"/>
      <c r="CH371" s="159"/>
      <c r="CI371" s="159"/>
      <c r="CJ371" s="159"/>
      <c r="CK371" s="159"/>
      <c r="CL371" s="159"/>
      <c r="CM371" s="159"/>
      <c r="CN371" s="159"/>
      <c r="CO371" s="159"/>
      <c r="CP371" s="159"/>
      <c r="CQ371" s="159"/>
      <c r="CR371" s="159"/>
      <c r="CS371" s="159"/>
      <c r="CT371" s="159"/>
      <c r="CU371" s="159"/>
      <c r="CV371" s="159"/>
      <c r="CW371" s="159"/>
      <c r="CX371" s="159"/>
      <c r="CY371" s="159"/>
      <c r="CZ371" s="159"/>
    </row>
    <row r="372" spans="2:104" s="161" customFormat="1" ht="11.25">
      <c r="B372" s="157"/>
      <c r="C372" s="157"/>
      <c r="D372" s="158"/>
      <c r="E372" s="158"/>
      <c r="F372" s="157"/>
      <c r="G372" s="157"/>
      <c r="H372" s="159"/>
      <c r="I372" s="157"/>
      <c r="J372" s="160"/>
      <c r="K372" s="160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59"/>
      <c r="AT372" s="159"/>
      <c r="AU372" s="159"/>
      <c r="AV372" s="159"/>
      <c r="AW372" s="159"/>
      <c r="AX372" s="159"/>
      <c r="AY372" s="159"/>
      <c r="AZ372" s="159"/>
      <c r="BA372" s="159"/>
      <c r="BB372" s="159"/>
      <c r="BC372" s="159"/>
      <c r="BD372" s="159"/>
      <c r="BE372" s="159"/>
      <c r="BF372" s="159"/>
      <c r="BG372" s="159"/>
      <c r="BH372" s="159"/>
      <c r="BI372" s="159"/>
      <c r="BJ372" s="159"/>
      <c r="BK372" s="159"/>
      <c r="BL372" s="159"/>
      <c r="BM372" s="159"/>
      <c r="BN372" s="159"/>
      <c r="BO372" s="159"/>
      <c r="BP372" s="159"/>
      <c r="BQ372" s="159"/>
      <c r="BR372" s="159"/>
      <c r="BS372" s="159"/>
      <c r="BT372" s="159"/>
      <c r="BU372" s="159"/>
      <c r="BV372" s="159"/>
      <c r="BW372" s="159"/>
      <c r="BX372" s="159"/>
      <c r="BY372" s="159"/>
      <c r="BZ372" s="159"/>
      <c r="CA372" s="159"/>
      <c r="CB372" s="159"/>
      <c r="CC372" s="159"/>
      <c r="CD372" s="159"/>
      <c r="CE372" s="159"/>
      <c r="CF372" s="159"/>
      <c r="CG372" s="159"/>
      <c r="CH372" s="159"/>
      <c r="CI372" s="159"/>
      <c r="CJ372" s="159"/>
      <c r="CK372" s="159"/>
      <c r="CL372" s="159"/>
      <c r="CM372" s="159"/>
      <c r="CN372" s="159"/>
      <c r="CO372" s="159"/>
      <c r="CP372" s="159"/>
      <c r="CQ372" s="159"/>
      <c r="CR372" s="159"/>
      <c r="CS372" s="159"/>
      <c r="CT372" s="159"/>
      <c r="CU372" s="159"/>
      <c r="CV372" s="159"/>
      <c r="CW372" s="159"/>
      <c r="CX372" s="159"/>
      <c r="CY372" s="159"/>
      <c r="CZ372" s="159"/>
    </row>
    <row r="373" spans="2:104" s="161" customFormat="1" ht="11.25">
      <c r="B373" s="157"/>
      <c r="C373" s="157"/>
      <c r="D373" s="158"/>
      <c r="E373" s="158"/>
      <c r="F373" s="157"/>
      <c r="G373" s="157"/>
      <c r="H373" s="159"/>
      <c r="I373" s="157"/>
      <c r="J373" s="160"/>
      <c r="K373" s="160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59"/>
      <c r="AR373" s="159"/>
      <c r="AS373" s="159"/>
      <c r="AT373" s="159"/>
      <c r="AU373" s="159"/>
      <c r="AV373" s="159"/>
      <c r="AW373" s="159"/>
      <c r="AX373" s="159"/>
      <c r="AY373" s="159"/>
      <c r="AZ373" s="159"/>
      <c r="BA373" s="159"/>
      <c r="BB373" s="159"/>
      <c r="BC373" s="159"/>
      <c r="BD373" s="159"/>
      <c r="BE373" s="159"/>
      <c r="BF373" s="159"/>
      <c r="BG373" s="159"/>
      <c r="BH373" s="159"/>
      <c r="BI373" s="159"/>
      <c r="BJ373" s="159"/>
      <c r="BK373" s="159"/>
      <c r="BL373" s="159"/>
      <c r="BM373" s="159"/>
      <c r="BN373" s="159"/>
      <c r="BO373" s="159"/>
      <c r="BP373" s="159"/>
      <c r="BQ373" s="159"/>
      <c r="BR373" s="159"/>
      <c r="BS373" s="159"/>
      <c r="BT373" s="159"/>
      <c r="BU373" s="159"/>
      <c r="BV373" s="159"/>
      <c r="BW373" s="159"/>
      <c r="BX373" s="159"/>
      <c r="BY373" s="159"/>
      <c r="BZ373" s="159"/>
      <c r="CA373" s="159"/>
      <c r="CB373" s="159"/>
      <c r="CC373" s="159"/>
      <c r="CD373" s="159"/>
      <c r="CE373" s="159"/>
      <c r="CF373" s="159"/>
      <c r="CG373" s="159"/>
      <c r="CH373" s="159"/>
      <c r="CI373" s="159"/>
      <c r="CJ373" s="159"/>
      <c r="CK373" s="159"/>
      <c r="CL373" s="159"/>
      <c r="CM373" s="159"/>
      <c r="CN373" s="159"/>
      <c r="CO373" s="159"/>
      <c r="CP373" s="159"/>
      <c r="CQ373" s="159"/>
      <c r="CR373" s="159"/>
      <c r="CS373" s="159"/>
      <c r="CT373" s="159"/>
      <c r="CU373" s="159"/>
      <c r="CV373" s="159"/>
      <c r="CW373" s="159"/>
      <c r="CX373" s="159"/>
      <c r="CY373" s="159"/>
      <c r="CZ373" s="159"/>
    </row>
    <row r="374" spans="2:104" s="161" customFormat="1" ht="11.25">
      <c r="B374" s="157"/>
      <c r="C374" s="157"/>
      <c r="D374" s="158"/>
      <c r="E374" s="158"/>
      <c r="F374" s="157"/>
      <c r="G374" s="157"/>
      <c r="H374" s="159"/>
      <c r="I374" s="157"/>
      <c r="J374" s="160"/>
      <c r="K374" s="160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59"/>
      <c r="AR374" s="159"/>
      <c r="AS374" s="159"/>
      <c r="AT374" s="159"/>
      <c r="AU374" s="159"/>
      <c r="AV374" s="159"/>
      <c r="AW374" s="159"/>
      <c r="AX374" s="159"/>
      <c r="AY374" s="159"/>
      <c r="AZ374" s="159"/>
      <c r="BA374" s="159"/>
      <c r="BB374" s="159"/>
      <c r="BC374" s="159"/>
      <c r="BD374" s="159"/>
      <c r="BE374" s="159"/>
      <c r="BF374" s="159"/>
      <c r="BG374" s="159"/>
      <c r="BH374" s="159"/>
      <c r="BI374" s="159"/>
      <c r="BJ374" s="159"/>
      <c r="BK374" s="159"/>
      <c r="BL374" s="159"/>
      <c r="BM374" s="159"/>
      <c r="BN374" s="159"/>
      <c r="BO374" s="159"/>
      <c r="BP374" s="159"/>
      <c r="BQ374" s="159"/>
      <c r="BR374" s="159"/>
      <c r="BS374" s="159"/>
      <c r="BT374" s="159"/>
      <c r="BU374" s="159"/>
      <c r="BV374" s="159"/>
      <c r="BW374" s="159"/>
      <c r="BX374" s="159"/>
      <c r="BY374" s="159"/>
      <c r="BZ374" s="159"/>
      <c r="CA374" s="159"/>
      <c r="CB374" s="159"/>
      <c r="CC374" s="159"/>
      <c r="CD374" s="159"/>
      <c r="CE374" s="159"/>
      <c r="CF374" s="159"/>
      <c r="CG374" s="159"/>
      <c r="CH374" s="159"/>
      <c r="CI374" s="159"/>
      <c r="CJ374" s="159"/>
      <c r="CK374" s="159"/>
      <c r="CL374" s="159"/>
      <c r="CM374" s="159"/>
      <c r="CN374" s="159"/>
      <c r="CO374" s="159"/>
      <c r="CP374" s="159"/>
      <c r="CQ374" s="159"/>
      <c r="CR374" s="159"/>
      <c r="CS374" s="159"/>
      <c r="CT374" s="159"/>
      <c r="CU374" s="159"/>
      <c r="CV374" s="159"/>
      <c r="CW374" s="159"/>
      <c r="CX374" s="159"/>
      <c r="CY374" s="159"/>
      <c r="CZ374" s="159"/>
    </row>
    <row r="375" spans="2:104" s="161" customFormat="1" ht="11.25">
      <c r="B375" s="157"/>
      <c r="C375" s="157"/>
      <c r="D375" s="158"/>
      <c r="E375" s="158"/>
      <c r="F375" s="157"/>
      <c r="G375" s="157"/>
      <c r="H375" s="159"/>
      <c r="I375" s="157"/>
      <c r="J375" s="160"/>
      <c r="K375" s="160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  <c r="AT375" s="159"/>
      <c r="AU375" s="159"/>
      <c r="AV375" s="159"/>
      <c r="AW375" s="159"/>
      <c r="AX375" s="159"/>
      <c r="AY375" s="159"/>
      <c r="AZ375" s="159"/>
      <c r="BA375" s="159"/>
      <c r="BB375" s="159"/>
      <c r="BC375" s="159"/>
      <c r="BD375" s="159"/>
      <c r="BE375" s="159"/>
      <c r="BF375" s="159"/>
      <c r="BG375" s="159"/>
      <c r="BH375" s="159"/>
      <c r="BI375" s="159"/>
      <c r="BJ375" s="159"/>
      <c r="BK375" s="159"/>
      <c r="BL375" s="159"/>
      <c r="BM375" s="159"/>
      <c r="BN375" s="159"/>
      <c r="BO375" s="159"/>
      <c r="BP375" s="159"/>
      <c r="BQ375" s="159"/>
      <c r="BR375" s="159"/>
      <c r="BS375" s="159"/>
      <c r="BT375" s="159"/>
      <c r="BU375" s="159"/>
      <c r="BV375" s="159"/>
      <c r="BW375" s="159"/>
      <c r="BX375" s="159"/>
      <c r="BY375" s="159"/>
      <c r="BZ375" s="159"/>
      <c r="CA375" s="159"/>
      <c r="CB375" s="159"/>
      <c r="CC375" s="159"/>
      <c r="CD375" s="159"/>
      <c r="CE375" s="159"/>
      <c r="CF375" s="159"/>
      <c r="CG375" s="159"/>
      <c r="CH375" s="159"/>
      <c r="CI375" s="159"/>
      <c r="CJ375" s="159"/>
      <c r="CK375" s="159"/>
      <c r="CL375" s="159"/>
      <c r="CM375" s="159"/>
      <c r="CN375" s="159"/>
      <c r="CO375" s="159"/>
      <c r="CP375" s="159"/>
      <c r="CQ375" s="159"/>
      <c r="CR375" s="159"/>
      <c r="CS375" s="159"/>
      <c r="CT375" s="159"/>
      <c r="CU375" s="159"/>
      <c r="CV375" s="159"/>
      <c r="CW375" s="159"/>
      <c r="CX375" s="159"/>
      <c r="CY375" s="159"/>
      <c r="CZ375" s="159"/>
    </row>
    <row r="376" spans="2:104" s="161" customFormat="1" ht="11.25">
      <c r="B376" s="157"/>
      <c r="C376" s="157"/>
      <c r="D376" s="158"/>
      <c r="E376" s="158"/>
      <c r="F376" s="157"/>
      <c r="G376" s="157"/>
      <c r="H376" s="159"/>
      <c r="I376" s="157"/>
      <c r="J376" s="160"/>
      <c r="K376" s="160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  <c r="AT376" s="159"/>
      <c r="AU376" s="159"/>
      <c r="AV376" s="159"/>
      <c r="AW376" s="159"/>
      <c r="AX376" s="159"/>
      <c r="AY376" s="159"/>
      <c r="AZ376" s="159"/>
      <c r="BA376" s="159"/>
      <c r="BB376" s="159"/>
      <c r="BC376" s="159"/>
      <c r="BD376" s="159"/>
      <c r="BE376" s="159"/>
      <c r="BF376" s="159"/>
      <c r="BG376" s="159"/>
      <c r="BH376" s="159"/>
      <c r="BI376" s="159"/>
      <c r="BJ376" s="159"/>
      <c r="BK376" s="159"/>
      <c r="BL376" s="159"/>
      <c r="BM376" s="159"/>
      <c r="BN376" s="159"/>
      <c r="BO376" s="159"/>
      <c r="BP376" s="159"/>
      <c r="BQ376" s="159"/>
      <c r="BR376" s="159"/>
      <c r="BS376" s="159"/>
      <c r="BT376" s="159"/>
      <c r="BU376" s="159"/>
      <c r="BV376" s="159"/>
      <c r="BW376" s="159"/>
      <c r="BX376" s="159"/>
      <c r="BY376" s="159"/>
      <c r="BZ376" s="159"/>
      <c r="CA376" s="159"/>
      <c r="CB376" s="159"/>
      <c r="CC376" s="159"/>
      <c r="CD376" s="159"/>
      <c r="CE376" s="159"/>
      <c r="CF376" s="159"/>
      <c r="CG376" s="159"/>
      <c r="CH376" s="159"/>
      <c r="CI376" s="159"/>
      <c r="CJ376" s="159"/>
      <c r="CK376" s="159"/>
      <c r="CL376" s="159"/>
      <c r="CM376" s="159"/>
      <c r="CN376" s="159"/>
      <c r="CO376" s="159"/>
      <c r="CP376" s="159"/>
      <c r="CQ376" s="159"/>
      <c r="CR376" s="159"/>
      <c r="CS376" s="159"/>
      <c r="CT376" s="159"/>
      <c r="CU376" s="159"/>
      <c r="CV376" s="159"/>
      <c r="CW376" s="159"/>
      <c r="CX376" s="159"/>
      <c r="CY376" s="159"/>
      <c r="CZ376" s="159"/>
    </row>
    <row r="377" spans="2:104" s="161" customFormat="1" ht="11.25">
      <c r="B377" s="157"/>
      <c r="C377" s="157"/>
      <c r="D377" s="158"/>
      <c r="E377" s="158"/>
      <c r="F377" s="157"/>
      <c r="G377" s="157"/>
      <c r="H377" s="159"/>
      <c r="I377" s="157"/>
      <c r="J377" s="160"/>
      <c r="K377" s="160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  <c r="AQ377" s="159"/>
      <c r="AR377" s="159"/>
      <c r="AS377" s="159"/>
      <c r="AT377" s="159"/>
      <c r="AU377" s="159"/>
      <c r="AV377" s="159"/>
      <c r="AW377" s="159"/>
      <c r="AX377" s="159"/>
      <c r="AY377" s="159"/>
      <c r="AZ377" s="159"/>
      <c r="BA377" s="159"/>
      <c r="BB377" s="159"/>
      <c r="BC377" s="159"/>
      <c r="BD377" s="159"/>
      <c r="BE377" s="159"/>
      <c r="BF377" s="159"/>
      <c r="BG377" s="159"/>
      <c r="BH377" s="159"/>
      <c r="BI377" s="159"/>
      <c r="BJ377" s="159"/>
      <c r="BK377" s="159"/>
      <c r="BL377" s="159"/>
      <c r="BM377" s="159"/>
      <c r="BN377" s="159"/>
      <c r="BO377" s="159"/>
      <c r="BP377" s="159"/>
      <c r="BQ377" s="159"/>
      <c r="BR377" s="159"/>
      <c r="BS377" s="159"/>
      <c r="BT377" s="159"/>
      <c r="BU377" s="159"/>
      <c r="BV377" s="159"/>
      <c r="BW377" s="159"/>
      <c r="BX377" s="159"/>
      <c r="BY377" s="159"/>
      <c r="BZ377" s="159"/>
      <c r="CA377" s="159"/>
      <c r="CB377" s="159"/>
      <c r="CC377" s="159"/>
      <c r="CD377" s="159"/>
      <c r="CE377" s="159"/>
      <c r="CF377" s="159"/>
      <c r="CG377" s="159"/>
      <c r="CH377" s="159"/>
      <c r="CI377" s="159"/>
      <c r="CJ377" s="159"/>
      <c r="CK377" s="159"/>
      <c r="CL377" s="159"/>
      <c r="CM377" s="159"/>
      <c r="CN377" s="159"/>
      <c r="CO377" s="159"/>
      <c r="CP377" s="159"/>
      <c r="CQ377" s="159"/>
      <c r="CR377" s="159"/>
      <c r="CS377" s="159"/>
      <c r="CT377" s="159"/>
      <c r="CU377" s="159"/>
      <c r="CV377" s="159"/>
      <c r="CW377" s="159"/>
      <c r="CX377" s="159"/>
      <c r="CY377" s="159"/>
      <c r="CZ377" s="159"/>
    </row>
    <row r="378" spans="2:104" s="161" customFormat="1" ht="11.25">
      <c r="B378" s="157"/>
      <c r="C378" s="157"/>
      <c r="D378" s="158"/>
      <c r="E378" s="158"/>
      <c r="F378" s="157"/>
      <c r="G378" s="157"/>
      <c r="H378" s="159"/>
      <c r="I378" s="157"/>
      <c r="J378" s="160"/>
      <c r="K378" s="160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  <c r="AQ378" s="159"/>
      <c r="AR378" s="159"/>
      <c r="AS378" s="159"/>
      <c r="AT378" s="159"/>
      <c r="AU378" s="159"/>
      <c r="AV378" s="159"/>
      <c r="AW378" s="159"/>
      <c r="AX378" s="159"/>
      <c r="AY378" s="159"/>
      <c r="AZ378" s="159"/>
      <c r="BA378" s="159"/>
      <c r="BB378" s="159"/>
      <c r="BC378" s="159"/>
      <c r="BD378" s="159"/>
      <c r="BE378" s="159"/>
      <c r="BF378" s="159"/>
      <c r="BG378" s="159"/>
      <c r="BH378" s="159"/>
      <c r="BI378" s="159"/>
      <c r="BJ378" s="159"/>
      <c r="BK378" s="159"/>
      <c r="BL378" s="159"/>
      <c r="BM378" s="159"/>
      <c r="BN378" s="159"/>
      <c r="BO378" s="159"/>
      <c r="BP378" s="159"/>
      <c r="BQ378" s="159"/>
      <c r="BR378" s="159"/>
      <c r="BS378" s="159"/>
      <c r="BT378" s="159"/>
      <c r="BU378" s="159"/>
      <c r="BV378" s="159"/>
      <c r="BW378" s="159"/>
      <c r="BX378" s="159"/>
      <c r="BY378" s="159"/>
      <c r="BZ378" s="159"/>
      <c r="CA378" s="159"/>
      <c r="CB378" s="159"/>
      <c r="CC378" s="159"/>
      <c r="CD378" s="159"/>
      <c r="CE378" s="159"/>
      <c r="CF378" s="159"/>
      <c r="CG378" s="159"/>
      <c r="CH378" s="159"/>
      <c r="CI378" s="159"/>
      <c r="CJ378" s="159"/>
      <c r="CK378" s="159"/>
      <c r="CL378" s="159"/>
      <c r="CM378" s="159"/>
      <c r="CN378" s="159"/>
      <c r="CO378" s="159"/>
      <c r="CP378" s="159"/>
      <c r="CQ378" s="159"/>
      <c r="CR378" s="159"/>
      <c r="CS378" s="159"/>
      <c r="CT378" s="159"/>
      <c r="CU378" s="159"/>
      <c r="CV378" s="159"/>
      <c r="CW378" s="159"/>
      <c r="CX378" s="159"/>
      <c r="CY378" s="159"/>
      <c r="CZ378" s="159"/>
    </row>
    <row r="379" spans="2:104" s="161" customFormat="1" ht="11.25">
      <c r="B379" s="157"/>
      <c r="C379" s="157"/>
      <c r="D379" s="158"/>
      <c r="E379" s="158"/>
      <c r="F379" s="157"/>
      <c r="G379" s="157"/>
      <c r="H379" s="159"/>
      <c r="I379" s="157"/>
      <c r="J379" s="160"/>
      <c r="K379" s="160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  <c r="AG379" s="159"/>
      <c r="AH379" s="159"/>
      <c r="AI379" s="159"/>
      <c r="AJ379" s="159"/>
      <c r="AK379" s="159"/>
      <c r="AL379" s="159"/>
      <c r="AM379" s="159"/>
      <c r="AN379" s="159"/>
      <c r="AO379" s="159"/>
      <c r="AP379" s="159"/>
      <c r="AQ379" s="159"/>
      <c r="AR379" s="159"/>
      <c r="AS379" s="159"/>
      <c r="AT379" s="159"/>
      <c r="AU379" s="159"/>
      <c r="AV379" s="159"/>
      <c r="AW379" s="159"/>
      <c r="AX379" s="159"/>
      <c r="AY379" s="159"/>
      <c r="AZ379" s="159"/>
      <c r="BA379" s="159"/>
      <c r="BB379" s="159"/>
      <c r="BC379" s="159"/>
      <c r="BD379" s="159"/>
      <c r="BE379" s="159"/>
      <c r="BF379" s="159"/>
      <c r="BG379" s="159"/>
      <c r="BH379" s="159"/>
      <c r="BI379" s="159"/>
      <c r="BJ379" s="159"/>
      <c r="BK379" s="159"/>
      <c r="BL379" s="159"/>
      <c r="BM379" s="159"/>
      <c r="BN379" s="159"/>
      <c r="BO379" s="159"/>
      <c r="BP379" s="159"/>
      <c r="BQ379" s="159"/>
      <c r="BR379" s="159"/>
      <c r="BS379" s="159"/>
      <c r="BT379" s="159"/>
      <c r="BU379" s="159"/>
      <c r="BV379" s="159"/>
      <c r="BW379" s="159"/>
      <c r="BX379" s="159"/>
      <c r="BY379" s="159"/>
      <c r="BZ379" s="159"/>
      <c r="CA379" s="159"/>
      <c r="CB379" s="159"/>
      <c r="CC379" s="159"/>
      <c r="CD379" s="159"/>
      <c r="CE379" s="159"/>
      <c r="CF379" s="159"/>
      <c r="CG379" s="159"/>
      <c r="CH379" s="159"/>
      <c r="CI379" s="159"/>
      <c r="CJ379" s="159"/>
      <c r="CK379" s="159"/>
      <c r="CL379" s="159"/>
      <c r="CM379" s="159"/>
      <c r="CN379" s="159"/>
      <c r="CO379" s="159"/>
      <c r="CP379" s="159"/>
      <c r="CQ379" s="159"/>
      <c r="CR379" s="159"/>
      <c r="CS379" s="159"/>
      <c r="CT379" s="159"/>
      <c r="CU379" s="159"/>
      <c r="CV379" s="159"/>
      <c r="CW379" s="159"/>
      <c r="CX379" s="159"/>
      <c r="CY379" s="159"/>
      <c r="CZ379" s="159"/>
    </row>
    <row r="380" spans="2:104" s="161" customFormat="1" ht="11.25">
      <c r="B380" s="157"/>
      <c r="C380" s="157"/>
      <c r="D380" s="158"/>
      <c r="E380" s="158"/>
      <c r="F380" s="157"/>
      <c r="G380" s="157"/>
      <c r="H380" s="159"/>
      <c r="I380" s="157"/>
      <c r="J380" s="160"/>
      <c r="K380" s="160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  <c r="AG380" s="159"/>
      <c r="AH380" s="159"/>
      <c r="AI380" s="159"/>
      <c r="AJ380" s="159"/>
      <c r="AK380" s="159"/>
      <c r="AL380" s="159"/>
      <c r="AM380" s="159"/>
      <c r="AN380" s="159"/>
      <c r="AO380" s="159"/>
      <c r="AP380" s="159"/>
      <c r="AQ380" s="159"/>
      <c r="AR380" s="159"/>
      <c r="AS380" s="159"/>
      <c r="AT380" s="159"/>
      <c r="AU380" s="159"/>
      <c r="AV380" s="159"/>
      <c r="AW380" s="159"/>
      <c r="AX380" s="159"/>
      <c r="AY380" s="159"/>
      <c r="AZ380" s="159"/>
      <c r="BA380" s="159"/>
      <c r="BB380" s="159"/>
      <c r="BC380" s="159"/>
      <c r="BD380" s="159"/>
      <c r="BE380" s="159"/>
      <c r="BF380" s="159"/>
      <c r="BG380" s="159"/>
      <c r="BH380" s="159"/>
      <c r="BI380" s="159"/>
      <c r="BJ380" s="159"/>
      <c r="BK380" s="159"/>
      <c r="BL380" s="159"/>
      <c r="BM380" s="159"/>
      <c r="BN380" s="159"/>
      <c r="BO380" s="159"/>
      <c r="BP380" s="159"/>
      <c r="BQ380" s="159"/>
      <c r="BR380" s="159"/>
      <c r="BS380" s="159"/>
      <c r="BT380" s="159"/>
      <c r="BU380" s="159"/>
      <c r="BV380" s="159"/>
      <c r="BW380" s="159"/>
      <c r="BX380" s="159"/>
      <c r="BY380" s="159"/>
      <c r="BZ380" s="159"/>
      <c r="CA380" s="159"/>
      <c r="CB380" s="159"/>
      <c r="CC380" s="159"/>
      <c r="CD380" s="159"/>
      <c r="CE380" s="159"/>
      <c r="CF380" s="159"/>
      <c r="CG380" s="159"/>
      <c r="CH380" s="159"/>
      <c r="CI380" s="159"/>
      <c r="CJ380" s="159"/>
      <c r="CK380" s="159"/>
      <c r="CL380" s="159"/>
      <c r="CM380" s="159"/>
      <c r="CN380" s="159"/>
      <c r="CO380" s="159"/>
      <c r="CP380" s="159"/>
      <c r="CQ380" s="159"/>
      <c r="CR380" s="159"/>
      <c r="CS380" s="159"/>
      <c r="CT380" s="159"/>
      <c r="CU380" s="159"/>
      <c r="CV380" s="159"/>
      <c r="CW380" s="159"/>
      <c r="CX380" s="159"/>
      <c r="CY380" s="159"/>
      <c r="CZ380" s="159"/>
    </row>
    <row r="381" spans="2:104" s="161" customFormat="1" ht="11.25">
      <c r="B381" s="157"/>
      <c r="C381" s="157"/>
      <c r="D381" s="158"/>
      <c r="E381" s="158"/>
      <c r="F381" s="157"/>
      <c r="G381" s="157"/>
      <c r="H381" s="159"/>
      <c r="I381" s="157"/>
      <c r="J381" s="160"/>
      <c r="K381" s="160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  <c r="AG381" s="159"/>
      <c r="AH381" s="159"/>
      <c r="AI381" s="159"/>
      <c r="AJ381" s="159"/>
      <c r="AK381" s="159"/>
      <c r="AL381" s="159"/>
      <c r="AM381" s="159"/>
      <c r="AN381" s="159"/>
      <c r="AO381" s="159"/>
      <c r="AP381" s="159"/>
      <c r="AQ381" s="159"/>
      <c r="AR381" s="159"/>
      <c r="AS381" s="159"/>
      <c r="AT381" s="159"/>
      <c r="AU381" s="159"/>
      <c r="AV381" s="159"/>
      <c r="AW381" s="159"/>
      <c r="AX381" s="159"/>
      <c r="AY381" s="159"/>
      <c r="AZ381" s="159"/>
      <c r="BA381" s="159"/>
      <c r="BB381" s="159"/>
      <c r="BC381" s="159"/>
      <c r="BD381" s="159"/>
      <c r="BE381" s="159"/>
      <c r="BF381" s="159"/>
      <c r="BG381" s="159"/>
      <c r="BH381" s="159"/>
      <c r="BI381" s="159"/>
      <c r="BJ381" s="159"/>
      <c r="BK381" s="159"/>
      <c r="BL381" s="159"/>
      <c r="BM381" s="159"/>
      <c r="BN381" s="159"/>
      <c r="BO381" s="159"/>
      <c r="BP381" s="159"/>
      <c r="BQ381" s="159"/>
      <c r="BR381" s="159"/>
      <c r="BS381" s="159"/>
      <c r="BT381" s="159"/>
      <c r="BU381" s="159"/>
      <c r="BV381" s="159"/>
      <c r="BW381" s="159"/>
      <c r="BX381" s="159"/>
      <c r="BY381" s="159"/>
      <c r="BZ381" s="159"/>
      <c r="CA381" s="159"/>
      <c r="CB381" s="159"/>
      <c r="CC381" s="159"/>
      <c r="CD381" s="159"/>
      <c r="CE381" s="159"/>
      <c r="CF381" s="159"/>
      <c r="CG381" s="159"/>
      <c r="CH381" s="159"/>
      <c r="CI381" s="159"/>
      <c r="CJ381" s="159"/>
      <c r="CK381" s="159"/>
      <c r="CL381" s="159"/>
      <c r="CM381" s="159"/>
      <c r="CN381" s="159"/>
      <c r="CO381" s="159"/>
      <c r="CP381" s="159"/>
      <c r="CQ381" s="159"/>
      <c r="CR381" s="159"/>
      <c r="CS381" s="159"/>
      <c r="CT381" s="159"/>
      <c r="CU381" s="159"/>
      <c r="CV381" s="159"/>
      <c r="CW381" s="159"/>
      <c r="CX381" s="159"/>
      <c r="CY381" s="159"/>
      <c r="CZ381" s="159"/>
    </row>
    <row r="382" spans="2:104" s="161" customFormat="1" ht="11.25">
      <c r="B382" s="157"/>
      <c r="C382" s="157"/>
      <c r="D382" s="158"/>
      <c r="E382" s="158"/>
      <c r="F382" s="157"/>
      <c r="G382" s="157"/>
      <c r="H382" s="159"/>
      <c r="I382" s="157"/>
      <c r="J382" s="160"/>
      <c r="K382" s="160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  <c r="AG382" s="159"/>
      <c r="AH382" s="159"/>
      <c r="AI382" s="159"/>
      <c r="AJ382" s="159"/>
      <c r="AK382" s="159"/>
      <c r="AL382" s="159"/>
      <c r="AM382" s="159"/>
      <c r="AN382" s="159"/>
      <c r="AO382" s="159"/>
      <c r="AP382" s="159"/>
      <c r="AQ382" s="159"/>
      <c r="AR382" s="159"/>
      <c r="AS382" s="159"/>
      <c r="AT382" s="159"/>
      <c r="AU382" s="159"/>
      <c r="AV382" s="159"/>
      <c r="AW382" s="159"/>
      <c r="AX382" s="159"/>
      <c r="AY382" s="159"/>
      <c r="AZ382" s="159"/>
      <c r="BA382" s="159"/>
      <c r="BB382" s="159"/>
      <c r="BC382" s="159"/>
      <c r="BD382" s="159"/>
      <c r="BE382" s="159"/>
      <c r="BF382" s="159"/>
      <c r="BG382" s="159"/>
      <c r="BH382" s="159"/>
      <c r="BI382" s="159"/>
      <c r="BJ382" s="159"/>
      <c r="BK382" s="159"/>
      <c r="BL382" s="159"/>
      <c r="BM382" s="159"/>
      <c r="BN382" s="159"/>
      <c r="BO382" s="159"/>
      <c r="BP382" s="159"/>
      <c r="BQ382" s="159"/>
      <c r="BR382" s="159"/>
      <c r="BS382" s="159"/>
      <c r="BT382" s="159"/>
      <c r="BU382" s="159"/>
      <c r="BV382" s="159"/>
      <c r="BW382" s="159"/>
      <c r="BX382" s="159"/>
      <c r="BY382" s="159"/>
      <c r="BZ382" s="159"/>
      <c r="CA382" s="159"/>
      <c r="CB382" s="159"/>
      <c r="CC382" s="159"/>
      <c r="CD382" s="159"/>
      <c r="CE382" s="159"/>
      <c r="CF382" s="159"/>
      <c r="CG382" s="159"/>
      <c r="CH382" s="159"/>
      <c r="CI382" s="159"/>
      <c r="CJ382" s="159"/>
      <c r="CK382" s="159"/>
      <c r="CL382" s="159"/>
      <c r="CM382" s="159"/>
      <c r="CN382" s="159"/>
      <c r="CO382" s="159"/>
      <c r="CP382" s="159"/>
      <c r="CQ382" s="159"/>
      <c r="CR382" s="159"/>
      <c r="CS382" s="159"/>
      <c r="CT382" s="159"/>
      <c r="CU382" s="159"/>
      <c r="CV382" s="159"/>
      <c r="CW382" s="159"/>
      <c r="CX382" s="159"/>
      <c r="CY382" s="159"/>
      <c r="CZ382" s="159"/>
    </row>
    <row r="383" spans="2:104" s="161" customFormat="1" ht="11.25">
      <c r="B383" s="157"/>
      <c r="C383" s="157"/>
      <c r="D383" s="158"/>
      <c r="E383" s="158"/>
      <c r="F383" s="157"/>
      <c r="G383" s="157"/>
      <c r="H383" s="159"/>
      <c r="I383" s="157"/>
      <c r="J383" s="160"/>
      <c r="K383" s="160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/>
      <c r="AF383" s="159"/>
      <c r="AG383" s="159"/>
      <c r="AH383" s="159"/>
      <c r="AI383" s="159"/>
      <c r="AJ383" s="159"/>
      <c r="AK383" s="159"/>
      <c r="AL383" s="159"/>
      <c r="AM383" s="159"/>
      <c r="AN383" s="159"/>
      <c r="AO383" s="159"/>
      <c r="AP383" s="159"/>
      <c r="AQ383" s="159"/>
      <c r="AR383" s="159"/>
      <c r="AS383" s="159"/>
      <c r="AT383" s="159"/>
      <c r="AU383" s="159"/>
      <c r="AV383" s="159"/>
      <c r="AW383" s="159"/>
      <c r="AX383" s="159"/>
      <c r="AY383" s="159"/>
      <c r="AZ383" s="159"/>
      <c r="BA383" s="159"/>
      <c r="BB383" s="159"/>
      <c r="BC383" s="159"/>
      <c r="BD383" s="159"/>
      <c r="BE383" s="159"/>
      <c r="BF383" s="159"/>
      <c r="BG383" s="159"/>
      <c r="BH383" s="159"/>
      <c r="BI383" s="159"/>
      <c r="BJ383" s="159"/>
      <c r="BK383" s="159"/>
      <c r="BL383" s="159"/>
      <c r="BM383" s="159"/>
      <c r="BN383" s="159"/>
      <c r="BO383" s="159"/>
      <c r="BP383" s="159"/>
      <c r="BQ383" s="159"/>
      <c r="BR383" s="159"/>
      <c r="BS383" s="159"/>
      <c r="BT383" s="159"/>
      <c r="BU383" s="159"/>
      <c r="BV383" s="159"/>
      <c r="BW383" s="159"/>
      <c r="BX383" s="159"/>
      <c r="BY383" s="159"/>
      <c r="BZ383" s="159"/>
      <c r="CA383" s="159"/>
      <c r="CB383" s="159"/>
      <c r="CC383" s="159"/>
      <c r="CD383" s="159"/>
      <c r="CE383" s="159"/>
      <c r="CF383" s="159"/>
      <c r="CG383" s="159"/>
      <c r="CH383" s="159"/>
      <c r="CI383" s="159"/>
      <c r="CJ383" s="159"/>
      <c r="CK383" s="159"/>
      <c r="CL383" s="159"/>
      <c r="CM383" s="159"/>
      <c r="CN383" s="159"/>
      <c r="CO383" s="159"/>
      <c r="CP383" s="159"/>
      <c r="CQ383" s="159"/>
      <c r="CR383" s="159"/>
      <c r="CS383" s="159"/>
      <c r="CT383" s="159"/>
      <c r="CU383" s="159"/>
      <c r="CV383" s="159"/>
      <c r="CW383" s="159"/>
      <c r="CX383" s="159"/>
      <c r="CY383" s="159"/>
      <c r="CZ383" s="159"/>
    </row>
    <row r="384" spans="2:104" s="161" customFormat="1" ht="11.25">
      <c r="B384" s="157"/>
      <c r="C384" s="157"/>
      <c r="D384" s="158"/>
      <c r="E384" s="158"/>
      <c r="F384" s="157"/>
      <c r="G384" s="157"/>
      <c r="H384" s="159"/>
      <c r="I384" s="157"/>
      <c r="J384" s="160"/>
      <c r="K384" s="160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  <c r="AO384" s="159"/>
      <c r="AP384" s="159"/>
      <c r="AQ384" s="159"/>
      <c r="AR384" s="159"/>
      <c r="AS384" s="159"/>
      <c r="AT384" s="159"/>
      <c r="AU384" s="159"/>
      <c r="AV384" s="159"/>
      <c r="AW384" s="159"/>
      <c r="AX384" s="159"/>
      <c r="AY384" s="159"/>
      <c r="AZ384" s="159"/>
      <c r="BA384" s="159"/>
      <c r="BB384" s="159"/>
      <c r="BC384" s="159"/>
      <c r="BD384" s="159"/>
      <c r="BE384" s="159"/>
      <c r="BF384" s="159"/>
      <c r="BG384" s="159"/>
      <c r="BH384" s="159"/>
      <c r="BI384" s="159"/>
      <c r="BJ384" s="159"/>
      <c r="BK384" s="159"/>
      <c r="BL384" s="159"/>
      <c r="BM384" s="159"/>
      <c r="BN384" s="159"/>
      <c r="BO384" s="159"/>
      <c r="BP384" s="159"/>
      <c r="BQ384" s="159"/>
      <c r="BR384" s="159"/>
      <c r="BS384" s="159"/>
      <c r="BT384" s="159"/>
      <c r="BU384" s="159"/>
      <c r="BV384" s="159"/>
      <c r="BW384" s="159"/>
      <c r="BX384" s="159"/>
      <c r="BY384" s="159"/>
      <c r="BZ384" s="159"/>
      <c r="CA384" s="159"/>
      <c r="CB384" s="159"/>
      <c r="CC384" s="159"/>
      <c r="CD384" s="159"/>
      <c r="CE384" s="159"/>
      <c r="CF384" s="159"/>
      <c r="CG384" s="159"/>
      <c r="CH384" s="159"/>
      <c r="CI384" s="159"/>
      <c r="CJ384" s="159"/>
      <c r="CK384" s="159"/>
      <c r="CL384" s="159"/>
      <c r="CM384" s="159"/>
      <c r="CN384" s="159"/>
      <c r="CO384" s="159"/>
      <c r="CP384" s="159"/>
      <c r="CQ384" s="159"/>
      <c r="CR384" s="159"/>
      <c r="CS384" s="159"/>
      <c r="CT384" s="159"/>
      <c r="CU384" s="159"/>
      <c r="CV384" s="159"/>
      <c r="CW384" s="159"/>
      <c r="CX384" s="159"/>
      <c r="CY384" s="159"/>
      <c r="CZ384" s="159"/>
    </row>
    <row r="385" spans="2:104" s="161" customFormat="1" ht="11.25">
      <c r="B385" s="157"/>
      <c r="C385" s="157"/>
      <c r="D385" s="158"/>
      <c r="E385" s="158"/>
      <c r="F385" s="157"/>
      <c r="G385" s="157"/>
      <c r="H385" s="159"/>
      <c r="I385" s="157"/>
      <c r="J385" s="160"/>
      <c r="K385" s="160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  <c r="AG385" s="159"/>
      <c r="AH385" s="159"/>
      <c r="AI385" s="159"/>
      <c r="AJ385" s="159"/>
      <c r="AK385" s="159"/>
      <c r="AL385" s="159"/>
      <c r="AM385" s="159"/>
      <c r="AN385" s="159"/>
      <c r="AO385" s="159"/>
      <c r="AP385" s="159"/>
      <c r="AQ385" s="159"/>
      <c r="AR385" s="159"/>
      <c r="AS385" s="159"/>
      <c r="AT385" s="159"/>
      <c r="AU385" s="159"/>
      <c r="AV385" s="159"/>
      <c r="AW385" s="159"/>
      <c r="AX385" s="159"/>
      <c r="AY385" s="159"/>
      <c r="AZ385" s="159"/>
      <c r="BA385" s="159"/>
      <c r="BB385" s="159"/>
      <c r="BC385" s="159"/>
      <c r="BD385" s="159"/>
      <c r="BE385" s="159"/>
      <c r="BF385" s="159"/>
      <c r="BG385" s="159"/>
      <c r="BH385" s="159"/>
      <c r="BI385" s="159"/>
      <c r="BJ385" s="159"/>
      <c r="BK385" s="159"/>
      <c r="BL385" s="159"/>
      <c r="BM385" s="159"/>
      <c r="BN385" s="159"/>
      <c r="BO385" s="159"/>
      <c r="BP385" s="159"/>
      <c r="BQ385" s="159"/>
      <c r="BR385" s="159"/>
      <c r="BS385" s="159"/>
      <c r="BT385" s="159"/>
      <c r="BU385" s="159"/>
      <c r="BV385" s="159"/>
      <c r="BW385" s="159"/>
      <c r="BX385" s="159"/>
      <c r="BY385" s="159"/>
      <c r="BZ385" s="159"/>
      <c r="CA385" s="159"/>
      <c r="CB385" s="159"/>
      <c r="CC385" s="159"/>
      <c r="CD385" s="159"/>
      <c r="CE385" s="159"/>
      <c r="CF385" s="159"/>
      <c r="CG385" s="159"/>
      <c r="CH385" s="159"/>
      <c r="CI385" s="159"/>
      <c r="CJ385" s="159"/>
      <c r="CK385" s="159"/>
      <c r="CL385" s="159"/>
      <c r="CM385" s="159"/>
      <c r="CN385" s="159"/>
      <c r="CO385" s="159"/>
      <c r="CP385" s="159"/>
      <c r="CQ385" s="159"/>
      <c r="CR385" s="159"/>
      <c r="CS385" s="159"/>
      <c r="CT385" s="159"/>
      <c r="CU385" s="159"/>
      <c r="CV385" s="159"/>
      <c r="CW385" s="159"/>
      <c r="CX385" s="159"/>
      <c r="CY385" s="159"/>
      <c r="CZ385" s="159"/>
    </row>
    <row r="386" spans="2:104" s="161" customFormat="1" ht="11.25">
      <c r="B386" s="157"/>
      <c r="C386" s="157"/>
      <c r="D386" s="158"/>
      <c r="E386" s="158"/>
      <c r="F386" s="157"/>
      <c r="G386" s="157"/>
      <c r="H386" s="159"/>
      <c r="I386" s="157"/>
      <c r="J386" s="160"/>
      <c r="K386" s="160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59"/>
      <c r="AR386" s="159"/>
      <c r="AS386" s="159"/>
      <c r="AT386" s="159"/>
      <c r="AU386" s="159"/>
      <c r="AV386" s="159"/>
      <c r="AW386" s="159"/>
      <c r="AX386" s="159"/>
      <c r="AY386" s="159"/>
      <c r="AZ386" s="159"/>
      <c r="BA386" s="159"/>
      <c r="BB386" s="159"/>
      <c r="BC386" s="159"/>
      <c r="BD386" s="159"/>
      <c r="BE386" s="159"/>
      <c r="BF386" s="159"/>
      <c r="BG386" s="159"/>
      <c r="BH386" s="159"/>
      <c r="BI386" s="159"/>
      <c r="BJ386" s="159"/>
      <c r="BK386" s="159"/>
      <c r="BL386" s="159"/>
      <c r="BM386" s="159"/>
      <c r="BN386" s="159"/>
      <c r="BO386" s="159"/>
      <c r="BP386" s="159"/>
      <c r="BQ386" s="159"/>
      <c r="BR386" s="159"/>
      <c r="BS386" s="159"/>
      <c r="BT386" s="159"/>
      <c r="BU386" s="159"/>
      <c r="BV386" s="159"/>
      <c r="BW386" s="159"/>
      <c r="BX386" s="159"/>
      <c r="BY386" s="159"/>
      <c r="BZ386" s="159"/>
      <c r="CA386" s="159"/>
      <c r="CB386" s="159"/>
      <c r="CC386" s="159"/>
      <c r="CD386" s="159"/>
      <c r="CE386" s="159"/>
      <c r="CF386" s="159"/>
      <c r="CG386" s="159"/>
      <c r="CH386" s="159"/>
      <c r="CI386" s="159"/>
      <c r="CJ386" s="159"/>
      <c r="CK386" s="159"/>
      <c r="CL386" s="159"/>
      <c r="CM386" s="159"/>
      <c r="CN386" s="159"/>
      <c r="CO386" s="159"/>
      <c r="CP386" s="159"/>
      <c r="CQ386" s="159"/>
      <c r="CR386" s="159"/>
      <c r="CS386" s="159"/>
      <c r="CT386" s="159"/>
      <c r="CU386" s="159"/>
      <c r="CV386" s="159"/>
      <c r="CW386" s="159"/>
      <c r="CX386" s="159"/>
      <c r="CY386" s="159"/>
      <c r="CZ386" s="159"/>
    </row>
    <row r="387" spans="2:104" s="161" customFormat="1" ht="11.25">
      <c r="B387" s="157"/>
      <c r="C387" s="157"/>
      <c r="D387" s="158"/>
      <c r="E387" s="158"/>
      <c r="F387" s="157"/>
      <c r="G387" s="157"/>
      <c r="H387" s="159"/>
      <c r="I387" s="157"/>
      <c r="J387" s="160"/>
      <c r="K387" s="160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  <c r="AO387" s="159"/>
      <c r="AP387" s="159"/>
      <c r="AQ387" s="159"/>
      <c r="AR387" s="159"/>
      <c r="AS387" s="159"/>
      <c r="AT387" s="159"/>
      <c r="AU387" s="159"/>
      <c r="AV387" s="159"/>
      <c r="AW387" s="159"/>
      <c r="AX387" s="159"/>
      <c r="AY387" s="159"/>
      <c r="AZ387" s="159"/>
      <c r="BA387" s="159"/>
      <c r="BB387" s="159"/>
      <c r="BC387" s="159"/>
      <c r="BD387" s="159"/>
      <c r="BE387" s="159"/>
      <c r="BF387" s="159"/>
      <c r="BG387" s="159"/>
      <c r="BH387" s="159"/>
      <c r="BI387" s="159"/>
      <c r="BJ387" s="159"/>
      <c r="BK387" s="159"/>
      <c r="BL387" s="159"/>
      <c r="BM387" s="159"/>
      <c r="BN387" s="159"/>
      <c r="BO387" s="159"/>
      <c r="BP387" s="159"/>
      <c r="BQ387" s="159"/>
      <c r="BR387" s="159"/>
      <c r="BS387" s="159"/>
      <c r="BT387" s="159"/>
      <c r="BU387" s="159"/>
      <c r="BV387" s="159"/>
      <c r="BW387" s="159"/>
      <c r="BX387" s="159"/>
      <c r="BY387" s="159"/>
      <c r="BZ387" s="159"/>
      <c r="CA387" s="159"/>
      <c r="CB387" s="159"/>
      <c r="CC387" s="159"/>
      <c r="CD387" s="159"/>
      <c r="CE387" s="159"/>
      <c r="CF387" s="159"/>
      <c r="CG387" s="159"/>
      <c r="CH387" s="159"/>
      <c r="CI387" s="159"/>
      <c r="CJ387" s="159"/>
      <c r="CK387" s="159"/>
      <c r="CL387" s="159"/>
      <c r="CM387" s="159"/>
      <c r="CN387" s="159"/>
      <c r="CO387" s="159"/>
      <c r="CP387" s="159"/>
      <c r="CQ387" s="159"/>
      <c r="CR387" s="159"/>
      <c r="CS387" s="159"/>
      <c r="CT387" s="159"/>
      <c r="CU387" s="159"/>
      <c r="CV387" s="159"/>
      <c r="CW387" s="159"/>
      <c r="CX387" s="159"/>
      <c r="CY387" s="159"/>
      <c r="CZ387" s="159"/>
    </row>
    <row r="388" spans="2:104" s="161" customFormat="1" ht="11.25">
      <c r="B388" s="157"/>
      <c r="C388" s="157"/>
      <c r="D388" s="158"/>
      <c r="E388" s="158"/>
      <c r="F388" s="157"/>
      <c r="G388" s="157"/>
      <c r="H388" s="159"/>
      <c r="I388" s="157"/>
      <c r="J388" s="160"/>
      <c r="K388" s="160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/>
      <c r="AF388" s="159"/>
      <c r="AG388" s="159"/>
      <c r="AH388" s="159"/>
      <c r="AI388" s="159"/>
      <c r="AJ388" s="159"/>
      <c r="AK388" s="159"/>
      <c r="AL388" s="159"/>
      <c r="AM388" s="159"/>
      <c r="AN388" s="159"/>
      <c r="AO388" s="159"/>
      <c r="AP388" s="159"/>
      <c r="AQ388" s="159"/>
      <c r="AR388" s="159"/>
      <c r="AS388" s="159"/>
      <c r="AT388" s="159"/>
      <c r="AU388" s="159"/>
      <c r="AV388" s="159"/>
      <c r="AW388" s="159"/>
      <c r="AX388" s="159"/>
      <c r="AY388" s="159"/>
      <c r="AZ388" s="159"/>
      <c r="BA388" s="159"/>
      <c r="BB388" s="159"/>
      <c r="BC388" s="159"/>
      <c r="BD388" s="159"/>
      <c r="BE388" s="159"/>
      <c r="BF388" s="159"/>
      <c r="BG388" s="159"/>
      <c r="BH388" s="159"/>
      <c r="BI388" s="159"/>
      <c r="BJ388" s="159"/>
      <c r="BK388" s="159"/>
      <c r="BL388" s="159"/>
      <c r="BM388" s="159"/>
      <c r="BN388" s="159"/>
      <c r="BO388" s="159"/>
      <c r="BP388" s="159"/>
      <c r="BQ388" s="159"/>
      <c r="BR388" s="159"/>
      <c r="BS388" s="159"/>
      <c r="BT388" s="159"/>
      <c r="BU388" s="159"/>
      <c r="BV388" s="159"/>
      <c r="BW388" s="159"/>
      <c r="BX388" s="159"/>
      <c r="BY388" s="159"/>
      <c r="BZ388" s="159"/>
      <c r="CA388" s="159"/>
      <c r="CB388" s="159"/>
      <c r="CC388" s="159"/>
      <c r="CD388" s="159"/>
      <c r="CE388" s="159"/>
      <c r="CF388" s="159"/>
      <c r="CG388" s="159"/>
      <c r="CH388" s="159"/>
      <c r="CI388" s="159"/>
      <c r="CJ388" s="159"/>
      <c r="CK388" s="159"/>
      <c r="CL388" s="159"/>
      <c r="CM388" s="159"/>
      <c r="CN388" s="159"/>
      <c r="CO388" s="159"/>
      <c r="CP388" s="159"/>
      <c r="CQ388" s="159"/>
      <c r="CR388" s="159"/>
      <c r="CS388" s="159"/>
      <c r="CT388" s="159"/>
      <c r="CU388" s="159"/>
      <c r="CV388" s="159"/>
      <c r="CW388" s="159"/>
      <c r="CX388" s="159"/>
      <c r="CY388" s="159"/>
      <c r="CZ388" s="159"/>
    </row>
    <row r="389" spans="2:104" s="161" customFormat="1" ht="11.25">
      <c r="B389" s="157"/>
      <c r="C389" s="157"/>
      <c r="D389" s="158"/>
      <c r="E389" s="158"/>
      <c r="F389" s="157"/>
      <c r="G389" s="157"/>
      <c r="H389" s="159"/>
      <c r="I389" s="157"/>
      <c r="J389" s="160"/>
      <c r="K389" s="160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  <c r="AG389" s="159"/>
      <c r="AH389" s="159"/>
      <c r="AI389" s="159"/>
      <c r="AJ389" s="159"/>
      <c r="AK389" s="159"/>
      <c r="AL389" s="159"/>
      <c r="AM389" s="159"/>
      <c r="AN389" s="159"/>
      <c r="AO389" s="159"/>
      <c r="AP389" s="159"/>
      <c r="AQ389" s="159"/>
      <c r="AR389" s="159"/>
      <c r="AS389" s="159"/>
      <c r="AT389" s="159"/>
      <c r="AU389" s="159"/>
      <c r="AV389" s="159"/>
      <c r="AW389" s="159"/>
      <c r="AX389" s="159"/>
      <c r="AY389" s="159"/>
      <c r="AZ389" s="159"/>
      <c r="BA389" s="159"/>
      <c r="BB389" s="159"/>
      <c r="BC389" s="159"/>
      <c r="BD389" s="159"/>
      <c r="BE389" s="159"/>
      <c r="BF389" s="159"/>
      <c r="BG389" s="159"/>
      <c r="BH389" s="159"/>
      <c r="BI389" s="159"/>
      <c r="BJ389" s="159"/>
      <c r="BK389" s="159"/>
      <c r="BL389" s="159"/>
      <c r="BM389" s="159"/>
      <c r="BN389" s="159"/>
      <c r="BO389" s="159"/>
      <c r="BP389" s="159"/>
      <c r="BQ389" s="159"/>
      <c r="BR389" s="159"/>
      <c r="BS389" s="159"/>
      <c r="BT389" s="159"/>
      <c r="BU389" s="159"/>
      <c r="BV389" s="159"/>
      <c r="BW389" s="159"/>
      <c r="BX389" s="159"/>
      <c r="BY389" s="159"/>
      <c r="BZ389" s="159"/>
      <c r="CA389" s="159"/>
      <c r="CB389" s="159"/>
      <c r="CC389" s="159"/>
      <c r="CD389" s="159"/>
      <c r="CE389" s="159"/>
      <c r="CF389" s="159"/>
      <c r="CG389" s="159"/>
      <c r="CH389" s="159"/>
      <c r="CI389" s="159"/>
      <c r="CJ389" s="159"/>
      <c r="CK389" s="159"/>
      <c r="CL389" s="159"/>
      <c r="CM389" s="159"/>
      <c r="CN389" s="159"/>
      <c r="CO389" s="159"/>
      <c r="CP389" s="159"/>
      <c r="CQ389" s="159"/>
      <c r="CR389" s="159"/>
      <c r="CS389" s="159"/>
      <c r="CT389" s="159"/>
      <c r="CU389" s="159"/>
      <c r="CV389" s="159"/>
      <c r="CW389" s="159"/>
      <c r="CX389" s="159"/>
      <c r="CY389" s="159"/>
      <c r="CZ389" s="159"/>
    </row>
    <row r="390" spans="2:104" s="161" customFormat="1" ht="11.25">
      <c r="B390" s="157"/>
      <c r="C390" s="157"/>
      <c r="D390" s="158"/>
      <c r="E390" s="158"/>
      <c r="F390" s="157"/>
      <c r="G390" s="157"/>
      <c r="H390" s="159"/>
      <c r="I390" s="157"/>
      <c r="J390" s="160"/>
      <c r="K390" s="160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  <c r="AO390" s="159"/>
      <c r="AP390" s="159"/>
      <c r="AQ390" s="159"/>
      <c r="AR390" s="159"/>
      <c r="AS390" s="159"/>
      <c r="AT390" s="159"/>
      <c r="AU390" s="159"/>
      <c r="AV390" s="159"/>
      <c r="AW390" s="159"/>
      <c r="AX390" s="159"/>
      <c r="AY390" s="159"/>
      <c r="AZ390" s="159"/>
      <c r="BA390" s="159"/>
      <c r="BB390" s="159"/>
      <c r="BC390" s="159"/>
      <c r="BD390" s="159"/>
      <c r="BE390" s="159"/>
      <c r="BF390" s="159"/>
      <c r="BG390" s="159"/>
      <c r="BH390" s="159"/>
      <c r="BI390" s="159"/>
      <c r="BJ390" s="159"/>
      <c r="BK390" s="159"/>
      <c r="BL390" s="159"/>
      <c r="BM390" s="159"/>
      <c r="BN390" s="159"/>
      <c r="BO390" s="159"/>
      <c r="BP390" s="159"/>
      <c r="BQ390" s="159"/>
      <c r="BR390" s="159"/>
      <c r="BS390" s="159"/>
      <c r="BT390" s="159"/>
      <c r="BU390" s="159"/>
      <c r="BV390" s="159"/>
      <c r="BW390" s="159"/>
      <c r="BX390" s="159"/>
      <c r="BY390" s="159"/>
      <c r="BZ390" s="159"/>
      <c r="CA390" s="159"/>
      <c r="CB390" s="159"/>
      <c r="CC390" s="159"/>
      <c r="CD390" s="159"/>
      <c r="CE390" s="159"/>
      <c r="CF390" s="159"/>
      <c r="CG390" s="159"/>
      <c r="CH390" s="159"/>
      <c r="CI390" s="159"/>
      <c r="CJ390" s="159"/>
      <c r="CK390" s="159"/>
      <c r="CL390" s="159"/>
      <c r="CM390" s="159"/>
      <c r="CN390" s="159"/>
      <c r="CO390" s="159"/>
      <c r="CP390" s="159"/>
      <c r="CQ390" s="159"/>
      <c r="CR390" s="159"/>
      <c r="CS390" s="159"/>
      <c r="CT390" s="159"/>
      <c r="CU390" s="159"/>
      <c r="CV390" s="159"/>
      <c r="CW390" s="159"/>
      <c r="CX390" s="159"/>
      <c r="CY390" s="159"/>
      <c r="CZ390" s="159"/>
    </row>
    <row r="391" spans="2:104" s="161" customFormat="1" ht="11.25">
      <c r="B391" s="157"/>
      <c r="C391" s="157"/>
      <c r="D391" s="158"/>
      <c r="E391" s="158"/>
      <c r="F391" s="157"/>
      <c r="G391" s="157"/>
      <c r="H391" s="159"/>
      <c r="I391" s="157"/>
      <c r="J391" s="160"/>
      <c r="K391" s="160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  <c r="AU391" s="159"/>
      <c r="AV391" s="159"/>
      <c r="AW391" s="159"/>
      <c r="AX391" s="159"/>
      <c r="AY391" s="159"/>
      <c r="AZ391" s="159"/>
      <c r="BA391" s="159"/>
      <c r="BB391" s="159"/>
      <c r="BC391" s="159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59"/>
      <c r="BT391" s="159"/>
      <c r="BU391" s="159"/>
      <c r="BV391" s="159"/>
      <c r="BW391" s="159"/>
      <c r="BX391" s="159"/>
      <c r="BY391" s="159"/>
      <c r="BZ391" s="159"/>
      <c r="CA391" s="159"/>
      <c r="CB391" s="159"/>
      <c r="CC391" s="159"/>
      <c r="CD391" s="159"/>
      <c r="CE391" s="159"/>
      <c r="CF391" s="159"/>
      <c r="CG391" s="159"/>
      <c r="CH391" s="159"/>
      <c r="CI391" s="159"/>
      <c r="CJ391" s="159"/>
      <c r="CK391" s="159"/>
      <c r="CL391" s="159"/>
      <c r="CM391" s="159"/>
      <c r="CN391" s="159"/>
      <c r="CO391" s="159"/>
      <c r="CP391" s="159"/>
      <c r="CQ391" s="159"/>
      <c r="CR391" s="159"/>
      <c r="CS391" s="159"/>
      <c r="CT391" s="159"/>
      <c r="CU391" s="159"/>
      <c r="CV391" s="159"/>
      <c r="CW391" s="159"/>
      <c r="CX391" s="159"/>
      <c r="CY391" s="159"/>
      <c r="CZ391" s="159"/>
    </row>
    <row r="392" spans="2:104" s="161" customFormat="1" ht="11.25">
      <c r="B392" s="157"/>
      <c r="C392" s="157"/>
      <c r="D392" s="158"/>
      <c r="E392" s="158"/>
      <c r="F392" s="157"/>
      <c r="G392" s="157"/>
      <c r="H392" s="159"/>
      <c r="I392" s="157"/>
      <c r="J392" s="160"/>
      <c r="K392" s="160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  <c r="AO392" s="159"/>
      <c r="AP392" s="159"/>
      <c r="AQ392" s="159"/>
      <c r="AR392" s="159"/>
      <c r="AS392" s="159"/>
      <c r="AT392" s="159"/>
      <c r="AU392" s="159"/>
      <c r="AV392" s="159"/>
      <c r="AW392" s="159"/>
      <c r="AX392" s="159"/>
      <c r="AY392" s="159"/>
      <c r="AZ392" s="159"/>
      <c r="BA392" s="159"/>
      <c r="BB392" s="159"/>
      <c r="BC392" s="159"/>
      <c r="BD392" s="159"/>
      <c r="BE392" s="159"/>
      <c r="BF392" s="159"/>
      <c r="BG392" s="159"/>
      <c r="BH392" s="159"/>
      <c r="BI392" s="159"/>
      <c r="BJ392" s="159"/>
      <c r="BK392" s="159"/>
      <c r="BL392" s="159"/>
      <c r="BM392" s="159"/>
      <c r="BN392" s="159"/>
      <c r="BO392" s="159"/>
      <c r="BP392" s="159"/>
      <c r="BQ392" s="159"/>
      <c r="BR392" s="159"/>
      <c r="BS392" s="159"/>
      <c r="BT392" s="159"/>
      <c r="BU392" s="159"/>
      <c r="BV392" s="159"/>
      <c r="BW392" s="159"/>
      <c r="BX392" s="159"/>
      <c r="BY392" s="159"/>
      <c r="BZ392" s="159"/>
      <c r="CA392" s="159"/>
      <c r="CB392" s="159"/>
      <c r="CC392" s="159"/>
      <c r="CD392" s="159"/>
      <c r="CE392" s="159"/>
      <c r="CF392" s="159"/>
      <c r="CG392" s="159"/>
      <c r="CH392" s="159"/>
      <c r="CI392" s="159"/>
      <c r="CJ392" s="159"/>
      <c r="CK392" s="159"/>
      <c r="CL392" s="159"/>
      <c r="CM392" s="159"/>
      <c r="CN392" s="159"/>
      <c r="CO392" s="159"/>
      <c r="CP392" s="159"/>
      <c r="CQ392" s="159"/>
      <c r="CR392" s="159"/>
      <c r="CS392" s="159"/>
      <c r="CT392" s="159"/>
      <c r="CU392" s="159"/>
      <c r="CV392" s="159"/>
      <c r="CW392" s="159"/>
      <c r="CX392" s="159"/>
      <c r="CY392" s="159"/>
      <c r="CZ392" s="159"/>
    </row>
    <row r="393" spans="2:104" s="161" customFormat="1" ht="11.25">
      <c r="B393" s="157"/>
      <c r="C393" s="157"/>
      <c r="D393" s="158"/>
      <c r="E393" s="158"/>
      <c r="F393" s="157"/>
      <c r="G393" s="157"/>
      <c r="H393" s="159"/>
      <c r="I393" s="157"/>
      <c r="J393" s="160"/>
      <c r="K393" s="160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  <c r="AO393" s="159"/>
      <c r="AP393" s="159"/>
      <c r="AQ393" s="159"/>
      <c r="AR393" s="159"/>
      <c r="AS393" s="159"/>
      <c r="AT393" s="159"/>
      <c r="AU393" s="159"/>
      <c r="AV393" s="159"/>
      <c r="AW393" s="159"/>
      <c r="AX393" s="159"/>
      <c r="AY393" s="159"/>
      <c r="AZ393" s="159"/>
      <c r="BA393" s="159"/>
      <c r="BB393" s="159"/>
      <c r="BC393" s="159"/>
      <c r="BD393" s="159"/>
      <c r="BE393" s="159"/>
      <c r="BF393" s="159"/>
      <c r="BG393" s="159"/>
      <c r="BH393" s="159"/>
      <c r="BI393" s="159"/>
      <c r="BJ393" s="159"/>
      <c r="BK393" s="159"/>
      <c r="BL393" s="159"/>
      <c r="BM393" s="159"/>
      <c r="BN393" s="159"/>
      <c r="BO393" s="159"/>
      <c r="BP393" s="159"/>
      <c r="BQ393" s="159"/>
      <c r="BR393" s="159"/>
      <c r="BS393" s="159"/>
      <c r="BT393" s="159"/>
      <c r="BU393" s="159"/>
      <c r="BV393" s="159"/>
      <c r="BW393" s="159"/>
      <c r="BX393" s="159"/>
      <c r="BY393" s="159"/>
      <c r="BZ393" s="159"/>
      <c r="CA393" s="159"/>
      <c r="CB393" s="159"/>
      <c r="CC393" s="159"/>
      <c r="CD393" s="159"/>
      <c r="CE393" s="159"/>
      <c r="CF393" s="159"/>
      <c r="CG393" s="159"/>
      <c r="CH393" s="159"/>
      <c r="CI393" s="159"/>
      <c r="CJ393" s="159"/>
      <c r="CK393" s="159"/>
      <c r="CL393" s="159"/>
      <c r="CM393" s="159"/>
      <c r="CN393" s="159"/>
      <c r="CO393" s="159"/>
      <c r="CP393" s="159"/>
      <c r="CQ393" s="159"/>
      <c r="CR393" s="159"/>
      <c r="CS393" s="159"/>
      <c r="CT393" s="159"/>
      <c r="CU393" s="159"/>
      <c r="CV393" s="159"/>
      <c r="CW393" s="159"/>
      <c r="CX393" s="159"/>
      <c r="CY393" s="159"/>
      <c r="CZ393" s="159"/>
    </row>
    <row r="394" spans="2:104" s="161" customFormat="1" ht="11.25">
      <c r="B394" s="157"/>
      <c r="C394" s="157"/>
      <c r="D394" s="158"/>
      <c r="E394" s="158"/>
      <c r="F394" s="157"/>
      <c r="G394" s="157"/>
      <c r="H394" s="159"/>
      <c r="I394" s="157"/>
      <c r="J394" s="160"/>
      <c r="K394" s="160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  <c r="AO394" s="159"/>
      <c r="AP394" s="159"/>
      <c r="AQ394" s="159"/>
      <c r="AR394" s="159"/>
      <c r="AS394" s="159"/>
      <c r="AT394" s="159"/>
      <c r="AU394" s="159"/>
      <c r="AV394" s="159"/>
      <c r="AW394" s="159"/>
      <c r="AX394" s="159"/>
      <c r="AY394" s="159"/>
      <c r="AZ394" s="159"/>
      <c r="BA394" s="159"/>
      <c r="BB394" s="159"/>
      <c r="BC394" s="159"/>
      <c r="BD394" s="159"/>
      <c r="BE394" s="159"/>
      <c r="BF394" s="159"/>
      <c r="BG394" s="159"/>
      <c r="BH394" s="159"/>
      <c r="BI394" s="159"/>
      <c r="BJ394" s="159"/>
      <c r="BK394" s="159"/>
      <c r="BL394" s="159"/>
      <c r="BM394" s="159"/>
      <c r="BN394" s="159"/>
      <c r="BO394" s="159"/>
      <c r="BP394" s="159"/>
      <c r="BQ394" s="159"/>
      <c r="BR394" s="159"/>
      <c r="BS394" s="159"/>
      <c r="BT394" s="159"/>
      <c r="BU394" s="159"/>
      <c r="BV394" s="159"/>
      <c r="BW394" s="159"/>
      <c r="BX394" s="159"/>
      <c r="BY394" s="159"/>
      <c r="BZ394" s="159"/>
      <c r="CA394" s="159"/>
      <c r="CB394" s="159"/>
      <c r="CC394" s="159"/>
      <c r="CD394" s="159"/>
      <c r="CE394" s="159"/>
      <c r="CF394" s="159"/>
      <c r="CG394" s="159"/>
      <c r="CH394" s="159"/>
      <c r="CI394" s="159"/>
      <c r="CJ394" s="159"/>
      <c r="CK394" s="159"/>
      <c r="CL394" s="159"/>
      <c r="CM394" s="159"/>
      <c r="CN394" s="159"/>
      <c r="CO394" s="159"/>
      <c r="CP394" s="159"/>
      <c r="CQ394" s="159"/>
      <c r="CR394" s="159"/>
      <c r="CS394" s="159"/>
      <c r="CT394" s="159"/>
      <c r="CU394" s="159"/>
      <c r="CV394" s="159"/>
      <c r="CW394" s="159"/>
      <c r="CX394" s="159"/>
      <c r="CY394" s="159"/>
      <c r="CZ394" s="159"/>
    </row>
    <row r="395" spans="2:104" s="161" customFormat="1" ht="11.25">
      <c r="B395" s="157"/>
      <c r="C395" s="157"/>
      <c r="D395" s="158"/>
      <c r="E395" s="158"/>
      <c r="F395" s="157"/>
      <c r="G395" s="157"/>
      <c r="H395" s="159"/>
      <c r="I395" s="157"/>
      <c r="J395" s="160"/>
      <c r="K395" s="160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  <c r="AO395" s="159"/>
      <c r="AP395" s="159"/>
      <c r="AQ395" s="159"/>
      <c r="AR395" s="159"/>
      <c r="AS395" s="159"/>
      <c r="AT395" s="159"/>
      <c r="AU395" s="159"/>
      <c r="AV395" s="159"/>
      <c r="AW395" s="159"/>
      <c r="AX395" s="159"/>
      <c r="AY395" s="159"/>
      <c r="AZ395" s="159"/>
      <c r="BA395" s="159"/>
      <c r="BB395" s="159"/>
      <c r="BC395" s="159"/>
      <c r="BD395" s="159"/>
      <c r="BE395" s="159"/>
      <c r="BF395" s="159"/>
      <c r="BG395" s="159"/>
      <c r="BH395" s="159"/>
      <c r="BI395" s="159"/>
      <c r="BJ395" s="159"/>
      <c r="BK395" s="159"/>
      <c r="BL395" s="159"/>
      <c r="BM395" s="159"/>
      <c r="BN395" s="159"/>
      <c r="BO395" s="159"/>
      <c r="BP395" s="159"/>
      <c r="BQ395" s="159"/>
      <c r="BR395" s="159"/>
      <c r="BS395" s="159"/>
      <c r="BT395" s="159"/>
      <c r="BU395" s="159"/>
      <c r="BV395" s="159"/>
      <c r="BW395" s="159"/>
      <c r="BX395" s="159"/>
      <c r="BY395" s="159"/>
      <c r="BZ395" s="159"/>
      <c r="CA395" s="159"/>
      <c r="CB395" s="159"/>
      <c r="CC395" s="159"/>
      <c r="CD395" s="159"/>
      <c r="CE395" s="159"/>
      <c r="CF395" s="159"/>
      <c r="CG395" s="159"/>
      <c r="CH395" s="159"/>
      <c r="CI395" s="159"/>
      <c r="CJ395" s="159"/>
      <c r="CK395" s="159"/>
      <c r="CL395" s="159"/>
      <c r="CM395" s="159"/>
      <c r="CN395" s="159"/>
      <c r="CO395" s="159"/>
      <c r="CP395" s="159"/>
      <c r="CQ395" s="159"/>
      <c r="CR395" s="159"/>
      <c r="CS395" s="159"/>
      <c r="CT395" s="159"/>
      <c r="CU395" s="159"/>
      <c r="CV395" s="159"/>
      <c r="CW395" s="159"/>
      <c r="CX395" s="159"/>
      <c r="CY395" s="159"/>
      <c r="CZ395" s="159"/>
    </row>
    <row r="396" spans="2:104" s="161" customFormat="1" ht="11.25">
      <c r="B396" s="157"/>
      <c r="C396" s="157"/>
      <c r="D396" s="158"/>
      <c r="E396" s="158"/>
      <c r="F396" s="157"/>
      <c r="G396" s="157"/>
      <c r="H396" s="159"/>
      <c r="I396" s="157"/>
      <c r="J396" s="160"/>
      <c r="K396" s="160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  <c r="AO396" s="159"/>
      <c r="AP396" s="159"/>
      <c r="AQ396" s="159"/>
      <c r="AR396" s="159"/>
      <c r="AS396" s="159"/>
      <c r="AT396" s="159"/>
      <c r="AU396" s="159"/>
      <c r="AV396" s="159"/>
      <c r="AW396" s="159"/>
      <c r="AX396" s="159"/>
      <c r="AY396" s="159"/>
      <c r="AZ396" s="159"/>
      <c r="BA396" s="159"/>
      <c r="BB396" s="159"/>
      <c r="BC396" s="159"/>
      <c r="BD396" s="159"/>
      <c r="BE396" s="159"/>
      <c r="BF396" s="159"/>
      <c r="BG396" s="159"/>
      <c r="BH396" s="159"/>
      <c r="BI396" s="159"/>
      <c r="BJ396" s="159"/>
      <c r="BK396" s="159"/>
      <c r="BL396" s="159"/>
      <c r="BM396" s="159"/>
      <c r="BN396" s="159"/>
      <c r="BO396" s="159"/>
      <c r="BP396" s="159"/>
      <c r="BQ396" s="159"/>
      <c r="BR396" s="159"/>
      <c r="BS396" s="159"/>
      <c r="BT396" s="159"/>
      <c r="BU396" s="159"/>
      <c r="BV396" s="159"/>
      <c r="BW396" s="159"/>
      <c r="BX396" s="159"/>
      <c r="BY396" s="159"/>
      <c r="BZ396" s="159"/>
      <c r="CA396" s="159"/>
      <c r="CB396" s="159"/>
      <c r="CC396" s="159"/>
      <c r="CD396" s="159"/>
      <c r="CE396" s="159"/>
      <c r="CF396" s="159"/>
      <c r="CG396" s="159"/>
      <c r="CH396" s="159"/>
      <c r="CI396" s="159"/>
      <c r="CJ396" s="159"/>
      <c r="CK396" s="159"/>
      <c r="CL396" s="159"/>
      <c r="CM396" s="159"/>
      <c r="CN396" s="159"/>
      <c r="CO396" s="159"/>
      <c r="CP396" s="159"/>
      <c r="CQ396" s="159"/>
      <c r="CR396" s="159"/>
      <c r="CS396" s="159"/>
      <c r="CT396" s="159"/>
      <c r="CU396" s="159"/>
      <c r="CV396" s="159"/>
      <c r="CW396" s="159"/>
      <c r="CX396" s="159"/>
      <c r="CY396" s="159"/>
      <c r="CZ396" s="159"/>
    </row>
    <row r="397" spans="2:104" s="161" customFormat="1" ht="11.25">
      <c r="B397" s="157"/>
      <c r="C397" s="157"/>
      <c r="D397" s="158"/>
      <c r="E397" s="158"/>
      <c r="F397" s="157"/>
      <c r="G397" s="157"/>
      <c r="H397" s="159"/>
      <c r="I397" s="157"/>
      <c r="J397" s="160"/>
      <c r="K397" s="160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  <c r="AO397" s="159"/>
      <c r="AP397" s="159"/>
      <c r="AQ397" s="159"/>
      <c r="AR397" s="159"/>
      <c r="AS397" s="159"/>
      <c r="AT397" s="159"/>
      <c r="AU397" s="159"/>
      <c r="AV397" s="159"/>
      <c r="AW397" s="159"/>
      <c r="AX397" s="159"/>
      <c r="AY397" s="159"/>
      <c r="AZ397" s="159"/>
      <c r="BA397" s="159"/>
      <c r="BB397" s="159"/>
      <c r="BC397" s="159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  <c r="BZ397" s="159"/>
      <c r="CA397" s="159"/>
      <c r="CB397" s="159"/>
      <c r="CC397" s="159"/>
      <c r="CD397" s="159"/>
      <c r="CE397" s="159"/>
      <c r="CF397" s="159"/>
      <c r="CG397" s="159"/>
      <c r="CH397" s="159"/>
      <c r="CI397" s="159"/>
      <c r="CJ397" s="159"/>
      <c r="CK397" s="159"/>
      <c r="CL397" s="159"/>
      <c r="CM397" s="159"/>
      <c r="CN397" s="159"/>
      <c r="CO397" s="159"/>
      <c r="CP397" s="159"/>
      <c r="CQ397" s="159"/>
      <c r="CR397" s="159"/>
      <c r="CS397" s="159"/>
      <c r="CT397" s="159"/>
      <c r="CU397" s="159"/>
      <c r="CV397" s="159"/>
      <c r="CW397" s="159"/>
      <c r="CX397" s="159"/>
      <c r="CY397" s="159"/>
      <c r="CZ397" s="159"/>
    </row>
    <row r="398" spans="2:104" s="161" customFormat="1" ht="11.25">
      <c r="B398" s="157"/>
      <c r="C398" s="157"/>
      <c r="D398" s="158"/>
      <c r="E398" s="158"/>
      <c r="F398" s="157"/>
      <c r="G398" s="157"/>
      <c r="H398" s="159"/>
      <c r="I398" s="157"/>
      <c r="J398" s="160"/>
      <c r="K398" s="160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  <c r="AO398" s="159"/>
      <c r="AP398" s="159"/>
      <c r="AQ398" s="159"/>
      <c r="AR398" s="159"/>
      <c r="AS398" s="159"/>
      <c r="AT398" s="159"/>
      <c r="AU398" s="159"/>
      <c r="AV398" s="159"/>
      <c r="AW398" s="159"/>
      <c r="AX398" s="159"/>
      <c r="AY398" s="159"/>
      <c r="AZ398" s="159"/>
      <c r="BA398" s="159"/>
      <c r="BB398" s="159"/>
      <c r="BC398" s="159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  <c r="BZ398" s="159"/>
      <c r="CA398" s="159"/>
      <c r="CB398" s="159"/>
      <c r="CC398" s="159"/>
      <c r="CD398" s="159"/>
      <c r="CE398" s="159"/>
      <c r="CF398" s="159"/>
      <c r="CG398" s="159"/>
      <c r="CH398" s="159"/>
      <c r="CI398" s="159"/>
      <c r="CJ398" s="159"/>
      <c r="CK398" s="159"/>
      <c r="CL398" s="159"/>
      <c r="CM398" s="159"/>
      <c r="CN398" s="159"/>
      <c r="CO398" s="159"/>
      <c r="CP398" s="159"/>
      <c r="CQ398" s="159"/>
      <c r="CR398" s="159"/>
      <c r="CS398" s="159"/>
      <c r="CT398" s="159"/>
      <c r="CU398" s="159"/>
      <c r="CV398" s="159"/>
      <c r="CW398" s="159"/>
      <c r="CX398" s="159"/>
      <c r="CY398" s="159"/>
      <c r="CZ398" s="159"/>
    </row>
    <row r="399" spans="2:104" s="161" customFormat="1" ht="11.25">
      <c r="B399" s="157"/>
      <c r="C399" s="157"/>
      <c r="D399" s="158"/>
      <c r="E399" s="158"/>
      <c r="F399" s="157"/>
      <c r="G399" s="157"/>
      <c r="H399" s="159"/>
      <c r="I399" s="157"/>
      <c r="J399" s="160"/>
      <c r="K399" s="160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  <c r="AO399" s="159"/>
      <c r="AP399" s="159"/>
      <c r="AQ399" s="159"/>
      <c r="AR399" s="159"/>
      <c r="AS399" s="159"/>
      <c r="AT399" s="159"/>
      <c r="AU399" s="159"/>
      <c r="AV399" s="159"/>
      <c r="AW399" s="159"/>
      <c r="AX399" s="159"/>
      <c r="AY399" s="159"/>
      <c r="AZ399" s="159"/>
      <c r="BA399" s="159"/>
      <c r="BB399" s="159"/>
      <c r="BC399" s="159"/>
      <c r="BD399" s="159"/>
      <c r="BE399" s="159"/>
      <c r="BF399" s="159"/>
      <c r="BG399" s="159"/>
      <c r="BH399" s="159"/>
      <c r="BI399" s="159"/>
      <c r="BJ399" s="159"/>
      <c r="BK399" s="159"/>
      <c r="BL399" s="159"/>
      <c r="BM399" s="159"/>
      <c r="BN399" s="159"/>
      <c r="BO399" s="159"/>
      <c r="BP399" s="159"/>
      <c r="BQ399" s="159"/>
      <c r="BR399" s="159"/>
      <c r="BS399" s="159"/>
      <c r="BT399" s="159"/>
      <c r="BU399" s="159"/>
      <c r="BV399" s="159"/>
      <c r="BW399" s="159"/>
      <c r="BX399" s="159"/>
      <c r="BY399" s="159"/>
      <c r="BZ399" s="159"/>
      <c r="CA399" s="159"/>
      <c r="CB399" s="159"/>
      <c r="CC399" s="159"/>
      <c r="CD399" s="159"/>
      <c r="CE399" s="159"/>
      <c r="CF399" s="159"/>
      <c r="CG399" s="159"/>
      <c r="CH399" s="159"/>
      <c r="CI399" s="159"/>
      <c r="CJ399" s="159"/>
      <c r="CK399" s="159"/>
      <c r="CL399" s="159"/>
      <c r="CM399" s="159"/>
      <c r="CN399" s="159"/>
      <c r="CO399" s="159"/>
      <c r="CP399" s="159"/>
      <c r="CQ399" s="159"/>
      <c r="CR399" s="159"/>
      <c r="CS399" s="159"/>
      <c r="CT399" s="159"/>
      <c r="CU399" s="159"/>
      <c r="CV399" s="159"/>
      <c r="CW399" s="159"/>
      <c r="CX399" s="159"/>
      <c r="CY399" s="159"/>
      <c r="CZ399" s="159"/>
    </row>
    <row r="400" spans="2:104" s="161" customFormat="1" ht="11.25">
      <c r="B400" s="157"/>
      <c r="C400" s="157"/>
      <c r="D400" s="158"/>
      <c r="E400" s="158"/>
      <c r="F400" s="157"/>
      <c r="G400" s="157"/>
      <c r="H400" s="159"/>
      <c r="I400" s="157"/>
      <c r="J400" s="160"/>
      <c r="K400" s="160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  <c r="AO400" s="159"/>
      <c r="AP400" s="159"/>
      <c r="AQ400" s="159"/>
      <c r="AR400" s="159"/>
      <c r="AS400" s="159"/>
      <c r="AT400" s="159"/>
      <c r="AU400" s="159"/>
      <c r="AV400" s="159"/>
      <c r="AW400" s="159"/>
      <c r="AX400" s="159"/>
      <c r="AY400" s="159"/>
      <c r="AZ400" s="159"/>
      <c r="BA400" s="159"/>
      <c r="BB400" s="159"/>
      <c r="BC400" s="159"/>
      <c r="BD400" s="159"/>
      <c r="BE400" s="159"/>
      <c r="BF400" s="159"/>
      <c r="BG400" s="159"/>
      <c r="BH400" s="159"/>
      <c r="BI400" s="159"/>
      <c r="BJ400" s="159"/>
      <c r="BK400" s="159"/>
      <c r="BL400" s="159"/>
      <c r="BM400" s="159"/>
      <c r="BN400" s="159"/>
      <c r="BO400" s="159"/>
      <c r="BP400" s="159"/>
      <c r="BQ400" s="159"/>
      <c r="BR400" s="159"/>
      <c r="BS400" s="159"/>
      <c r="BT400" s="159"/>
      <c r="BU400" s="159"/>
      <c r="BV400" s="159"/>
      <c r="BW400" s="159"/>
      <c r="BX400" s="159"/>
      <c r="BY400" s="159"/>
      <c r="BZ400" s="159"/>
      <c r="CA400" s="159"/>
      <c r="CB400" s="159"/>
      <c r="CC400" s="159"/>
      <c r="CD400" s="159"/>
      <c r="CE400" s="159"/>
      <c r="CF400" s="159"/>
      <c r="CG400" s="159"/>
      <c r="CH400" s="159"/>
      <c r="CI400" s="159"/>
      <c r="CJ400" s="159"/>
      <c r="CK400" s="159"/>
      <c r="CL400" s="159"/>
      <c r="CM400" s="159"/>
      <c r="CN400" s="159"/>
      <c r="CO400" s="159"/>
      <c r="CP400" s="159"/>
      <c r="CQ400" s="159"/>
      <c r="CR400" s="159"/>
      <c r="CS400" s="159"/>
      <c r="CT400" s="159"/>
      <c r="CU400" s="159"/>
      <c r="CV400" s="159"/>
      <c r="CW400" s="159"/>
      <c r="CX400" s="159"/>
      <c r="CY400" s="159"/>
      <c r="CZ400" s="159"/>
    </row>
    <row r="401" spans="2:104" s="161" customFormat="1" ht="11.25">
      <c r="B401" s="157"/>
      <c r="C401" s="157"/>
      <c r="D401" s="158"/>
      <c r="E401" s="158"/>
      <c r="F401" s="157"/>
      <c r="G401" s="157"/>
      <c r="H401" s="159"/>
      <c r="I401" s="157"/>
      <c r="J401" s="160"/>
      <c r="K401" s="160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  <c r="AG401" s="159"/>
      <c r="AH401" s="159"/>
      <c r="AI401" s="159"/>
      <c r="AJ401" s="159"/>
      <c r="AK401" s="159"/>
      <c r="AL401" s="159"/>
      <c r="AM401" s="159"/>
      <c r="AN401" s="159"/>
      <c r="AO401" s="159"/>
      <c r="AP401" s="159"/>
      <c r="AQ401" s="159"/>
      <c r="AR401" s="159"/>
      <c r="AS401" s="159"/>
      <c r="AT401" s="159"/>
      <c r="AU401" s="159"/>
      <c r="AV401" s="159"/>
      <c r="AW401" s="159"/>
      <c r="AX401" s="159"/>
      <c r="AY401" s="159"/>
      <c r="AZ401" s="159"/>
      <c r="BA401" s="159"/>
      <c r="BB401" s="159"/>
      <c r="BC401" s="159"/>
      <c r="BD401" s="159"/>
      <c r="BE401" s="159"/>
      <c r="BF401" s="159"/>
      <c r="BG401" s="159"/>
      <c r="BH401" s="159"/>
      <c r="BI401" s="159"/>
      <c r="BJ401" s="159"/>
      <c r="BK401" s="159"/>
      <c r="BL401" s="159"/>
      <c r="BM401" s="159"/>
      <c r="BN401" s="159"/>
      <c r="BO401" s="159"/>
      <c r="BP401" s="159"/>
      <c r="BQ401" s="159"/>
      <c r="BR401" s="159"/>
      <c r="BS401" s="159"/>
      <c r="BT401" s="159"/>
      <c r="BU401" s="159"/>
      <c r="BV401" s="159"/>
      <c r="BW401" s="159"/>
      <c r="BX401" s="159"/>
      <c r="BY401" s="159"/>
      <c r="BZ401" s="159"/>
      <c r="CA401" s="159"/>
      <c r="CB401" s="159"/>
      <c r="CC401" s="159"/>
      <c r="CD401" s="159"/>
      <c r="CE401" s="159"/>
      <c r="CF401" s="159"/>
      <c r="CG401" s="159"/>
      <c r="CH401" s="159"/>
      <c r="CI401" s="159"/>
      <c r="CJ401" s="159"/>
      <c r="CK401" s="159"/>
      <c r="CL401" s="159"/>
      <c r="CM401" s="159"/>
      <c r="CN401" s="159"/>
      <c r="CO401" s="159"/>
      <c r="CP401" s="159"/>
      <c r="CQ401" s="159"/>
      <c r="CR401" s="159"/>
      <c r="CS401" s="159"/>
      <c r="CT401" s="159"/>
      <c r="CU401" s="159"/>
      <c r="CV401" s="159"/>
      <c r="CW401" s="159"/>
      <c r="CX401" s="159"/>
      <c r="CY401" s="159"/>
      <c r="CZ401" s="159"/>
    </row>
    <row r="402" spans="2:104" s="161" customFormat="1" ht="11.25">
      <c r="B402" s="157"/>
      <c r="C402" s="157"/>
      <c r="D402" s="158"/>
      <c r="E402" s="158"/>
      <c r="F402" s="157"/>
      <c r="G402" s="157"/>
      <c r="H402" s="159"/>
      <c r="I402" s="157"/>
      <c r="J402" s="160"/>
      <c r="K402" s="160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/>
      <c r="AF402" s="159"/>
      <c r="AG402" s="159"/>
      <c r="AH402" s="159"/>
      <c r="AI402" s="159"/>
      <c r="AJ402" s="159"/>
      <c r="AK402" s="159"/>
      <c r="AL402" s="159"/>
      <c r="AM402" s="159"/>
      <c r="AN402" s="159"/>
      <c r="AO402" s="159"/>
      <c r="AP402" s="159"/>
      <c r="AQ402" s="159"/>
      <c r="AR402" s="159"/>
      <c r="AS402" s="159"/>
      <c r="AT402" s="159"/>
      <c r="AU402" s="159"/>
      <c r="AV402" s="159"/>
      <c r="AW402" s="159"/>
      <c r="AX402" s="159"/>
      <c r="AY402" s="159"/>
      <c r="AZ402" s="159"/>
      <c r="BA402" s="159"/>
      <c r="BB402" s="159"/>
      <c r="BC402" s="159"/>
      <c r="BD402" s="159"/>
      <c r="BE402" s="159"/>
      <c r="BF402" s="159"/>
      <c r="BG402" s="159"/>
      <c r="BH402" s="159"/>
      <c r="BI402" s="159"/>
      <c r="BJ402" s="159"/>
      <c r="BK402" s="159"/>
      <c r="BL402" s="159"/>
      <c r="BM402" s="159"/>
      <c r="BN402" s="159"/>
      <c r="BO402" s="159"/>
      <c r="BP402" s="159"/>
      <c r="BQ402" s="159"/>
      <c r="BR402" s="159"/>
      <c r="BS402" s="159"/>
      <c r="BT402" s="159"/>
      <c r="BU402" s="159"/>
      <c r="BV402" s="159"/>
      <c r="BW402" s="159"/>
      <c r="BX402" s="159"/>
      <c r="BY402" s="159"/>
      <c r="BZ402" s="159"/>
      <c r="CA402" s="159"/>
      <c r="CB402" s="159"/>
      <c r="CC402" s="159"/>
      <c r="CD402" s="159"/>
      <c r="CE402" s="159"/>
      <c r="CF402" s="159"/>
      <c r="CG402" s="159"/>
      <c r="CH402" s="159"/>
      <c r="CI402" s="159"/>
      <c r="CJ402" s="159"/>
      <c r="CK402" s="159"/>
      <c r="CL402" s="159"/>
      <c r="CM402" s="159"/>
      <c r="CN402" s="159"/>
      <c r="CO402" s="159"/>
      <c r="CP402" s="159"/>
      <c r="CQ402" s="159"/>
      <c r="CR402" s="159"/>
      <c r="CS402" s="159"/>
      <c r="CT402" s="159"/>
      <c r="CU402" s="159"/>
      <c r="CV402" s="159"/>
      <c r="CW402" s="159"/>
      <c r="CX402" s="159"/>
      <c r="CY402" s="159"/>
      <c r="CZ402" s="159"/>
    </row>
    <row r="403" spans="2:104" s="161" customFormat="1" ht="11.25">
      <c r="B403" s="157"/>
      <c r="C403" s="157"/>
      <c r="D403" s="158"/>
      <c r="E403" s="158"/>
      <c r="F403" s="157"/>
      <c r="G403" s="157"/>
      <c r="H403" s="159"/>
      <c r="I403" s="157"/>
      <c r="J403" s="160"/>
      <c r="K403" s="160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  <c r="AG403" s="159"/>
      <c r="AH403" s="159"/>
      <c r="AI403" s="159"/>
      <c r="AJ403" s="159"/>
      <c r="AK403" s="159"/>
      <c r="AL403" s="159"/>
      <c r="AM403" s="159"/>
      <c r="AN403" s="159"/>
      <c r="AO403" s="159"/>
      <c r="AP403" s="159"/>
      <c r="AQ403" s="159"/>
      <c r="AR403" s="159"/>
      <c r="AS403" s="159"/>
      <c r="AT403" s="159"/>
      <c r="AU403" s="159"/>
      <c r="AV403" s="159"/>
      <c r="AW403" s="159"/>
      <c r="AX403" s="159"/>
      <c r="AY403" s="159"/>
      <c r="AZ403" s="159"/>
      <c r="BA403" s="159"/>
      <c r="BB403" s="159"/>
      <c r="BC403" s="159"/>
      <c r="BD403" s="159"/>
      <c r="BE403" s="159"/>
      <c r="BF403" s="159"/>
      <c r="BG403" s="159"/>
      <c r="BH403" s="159"/>
      <c r="BI403" s="159"/>
      <c r="BJ403" s="159"/>
      <c r="BK403" s="159"/>
      <c r="BL403" s="159"/>
      <c r="BM403" s="159"/>
      <c r="BN403" s="159"/>
      <c r="BO403" s="159"/>
      <c r="BP403" s="159"/>
      <c r="BQ403" s="159"/>
      <c r="BR403" s="159"/>
      <c r="BS403" s="159"/>
      <c r="BT403" s="159"/>
      <c r="BU403" s="159"/>
      <c r="BV403" s="159"/>
      <c r="BW403" s="159"/>
      <c r="BX403" s="159"/>
      <c r="BY403" s="159"/>
      <c r="BZ403" s="159"/>
      <c r="CA403" s="159"/>
      <c r="CB403" s="159"/>
      <c r="CC403" s="159"/>
      <c r="CD403" s="159"/>
      <c r="CE403" s="159"/>
      <c r="CF403" s="159"/>
      <c r="CG403" s="159"/>
      <c r="CH403" s="159"/>
      <c r="CI403" s="159"/>
      <c r="CJ403" s="159"/>
      <c r="CK403" s="159"/>
      <c r="CL403" s="159"/>
      <c r="CM403" s="159"/>
      <c r="CN403" s="159"/>
      <c r="CO403" s="159"/>
      <c r="CP403" s="159"/>
      <c r="CQ403" s="159"/>
      <c r="CR403" s="159"/>
      <c r="CS403" s="159"/>
      <c r="CT403" s="159"/>
      <c r="CU403" s="159"/>
      <c r="CV403" s="159"/>
      <c r="CW403" s="159"/>
      <c r="CX403" s="159"/>
      <c r="CY403" s="159"/>
      <c r="CZ403" s="159"/>
    </row>
    <row r="404" spans="2:104" s="161" customFormat="1" ht="11.25">
      <c r="B404" s="157"/>
      <c r="C404" s="157"/>
      <c r="D404" s="158"/>
      <c r="E404" s="158"/>
      <c r="F404" s="157"/>
      <c r="G404" s="157"/>
      <c r="H404" s="159"/>
      <c r="I404" s="157"/>
      <c r="J404" s="160"/>
      <c r="K404" s="160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  <c r="AK404" s="159"/>
      <c r="AL404" s="159"/>
      <c r="AM404" s="159"/>
      <c r="AN404" s="159"/>
      <c r="AO404" s="159"/>
      <c r="AP404" s="159"/>
      <c r="AQ404" s="159"/>
      <c r="AR404" s="159"/>
      <c r="AS404" s="159"/>
      <c r="AT404" s="159"/>
      <c r="AU404" s="159"/>
      <c r="AV404" s="159"/>
      <c r="AW404" s="159"/>
      <c r="AX404" s="159"/>
      <c r="AY404" s="159"/>
      <c r="AZ404" s="159"/>
      <c r="BA404" s="159"/>
      <c r="BB404" s="159"/>
      <c r="BC404" s="159"/>
      <c r="BD404" s="159"/>
      <c r="BE404" s="159"/>
      <c r="BF404" s="159"/>
      <c r="BG404" s="159"/>
      <c r="BH404" s="159"/>
      <c r="BI404" s="159"/>
      <c r="BJ404" s="159"/>
      <c r="BK404" s="159"/>
      <c r="BL404" s="159"/>
      <c r="BM404" s="159"/>
      <c r="BN404" s="159"/>
      <c r="BO404" s="159"/>
      <c r="BP404" s="159"/>
      <c r="BQ404" s="159"/>
      <c r="BR404" s="159"/>
      <c r="BS404" s="159"/>
      <c r="BT404" s="159"/>
      <c r="BU404" s="159"/>
      <c r="BV404" s="159"/>
      <c r="BW404" s="159"/>
      <c r="BX404" s="159"/>
      <c r="BY404" s="159"/>
      <c r="BZ404" s="159"/>
      <c r="CA404" s="159"/>
      <c r="CB404" s="159"/>
      <c r="CC404" s="159"/>
      <c r="CD404" s="159"/>
      <c r="CE404" s="159"/>
      <c r="CF404" s="159"/>
      <c r="CG404" s="159"/>
      <c r="CH404" s="159"/>
      <c r="CI404" s="159"/>
      <c r="CJ404" s="159"/>
      <c r="CK404" s="159"/>
      <c r="CL404" s="159"/>
      <c r="CM404" s="159"/>
      <c r="CN404" s="159"/>
      <c r="CO404" s="159"/>
      <c r="CP404" s="159"/>
      <c r="CQ404" s="159"/>
      <c r="CR404" s="159"/>
      <c r="CS404" s="159"/>
      <c r="CT404" s="159"/>
      <c r="CU404" s="159"/>
      <c r="CV404" s="159"/>
      <c r="CW404" s="159"/>
      <c r="CX404" s="159"/>
      <c r="CY404" s="159"/>
      <c r="CZ404" s="159"/>
    </row>
    <row r="405" spans="2:104" s="161" customFormat="1" ht="11.25">
      <c r="B405" s="157"/>
      <c r="C405" s="157"/>
      <c r="D405" s="158"/>
      <c r="E405" s="158"/>
      <c r="F405" s="157"/>
      <c r="G405" s="157"/>
      <c r="H405" s="159"/>
      <c r="I405" s="157"/>
      <c r="J405" s="160"/>
      <c r="K405" s="160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/>
      <c r="AF405" s="159"/>
      <c r="AG405" s="159"/>
      <c r="AH405" s="159"/>
      <c r="AI405" s="159"/>
      <c r="AJ405" s="159"/>
      <c r="AK405" s="159"/>
      <c r="AL405" s="159"/>
      <c r="AM405" s="159"/>
      <c r="AN405" s="159"/>
      <c r="AO405" s="159"/>
      <c r="AP405" s="159"/>
      <c r="AQ405" s="159"/>
      <c r="AR405" s="159"/>
      <c r="AS405" s="159"/>
      <c r="AT405" s="159"/>
      <c r="AU405" s="159"/>
      <c r="AV405" s="159"/>
      <c r="AW405" s="159"/>
      <c r="AX405" s="159"/>
      <c r="AY405" s="159"/>
      <c r="AZ405" s="159"/>
      <c r="BA405" s="159"/>
      <c r="BB405" s="159"/>
      <c r="BC405" s="159"/>
      <c r="BD405" s="159"/>
      <c r="BE405" s="159"/>
      <c r="BF405" s="159"/>
      <c r="BG405" s="159"/>
      <c r="BH405" s="159"/>
      <c r="BI405" s="159"/>
      <c r="BJ405" s="159"/>
      <c r="BK405" s="159"/>
      <c r="BL405" s="159"/>
      <c r="BM405" s="159"/>
      <c r="BN405" s="159"/>
      <c r="BO405" s="159"/>
      <c r="BP405" s="159"/>
      <c r="BQ405" s="159"/>
      <c r="BR405" s="159"/>
      <c r="BS405" s="159"/>
      <c r="BT405" s="159"/>
      <c r="BU405" s="159"/>
      <c r="BV405" s="159"/>
      <c r="BW405" s="159"/>
      <c r="BX405" s="159"/>
      <c r="BY405" s="159"/>
      <c r="BZ405" s="159"/>
      <c r="CA405" s="159"/>
      <c r="CB405" s="159"/>
      <c r="CC405" s="159"/>
      <c r="CD405" s="159"/>
      <c r="CE405" s="159"/>
      <c r="CF405" s="159"/>
      <c r="CG405" s="159"/>
      <c r="CH405" s="159"/>
      <c r="CI405" s="159"/>
      <c r="CJ405" s="159"/>
      <c r="CK405" s="159"/>
      <c r="CL405" s="159"/>
      <c r="CM405" s="159"/>
      <c r="CN405" s="159"/>
      <c r="CO405" s="159"/>
      <c r="CP405" s="159"/>
      <c r="CQ405" s="159"/>
      <c r="CR405" s="159"/>
      <c r="CS405" s="159"/>
      <c r="CT405" s="159"/>
      <c r="CU405" s="159"/>
      <c r="CV405" s="159"/>
      <c r="CW405" s="159"/>
      <c r="CX405" s="159"/>
      <c r="CY405" s="159"/>
      <c r="CZ405" s="159"/>
    </row>
    <row r="406" spans="2:104" s="161" customFormat="1" ht="11.25">
      <c r="B406" s="157"/>
      <c r="C406" s="157"/>
      <c r="D406" s="158"/>
      <c r="E406" s="158"/>
      <c r="F406" s="157"/>
      <c r="G406" s="157"/>
      <c r="H406" s="159"/>
      <c r="I406" s="157"/>
      <c r="J406" s="160"/>
      <c r="K406" s="160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  <c r="AG406" s="159"/>
      <c r="AH406" s="159"/>
      <c r="AI406" s="159"/>
      <c r="AJ406" s="159"/>
      <c r="AK406" s="159"/>
      <c r="AL406" s="159"/>
      <c r="AM406" s="159"/>
      <c r="AN406" s="159"/>
      <c r="AO406" s="159"/>
      <c r="AP406" s="159"/>
      <c r="AQ406" s="159"/>
      <c r="AR406" s="159"/>
      <c r="AS406" s="159"/>
      <c r="AT406" s="159"/>
      <c r="AU406" s="159"/>
      <c r="AV406" s="159"/>
      <c r="AW406" s="159"/>
      <c r="AX406" s="159"/>
      <c r="AY406" s="159"/>
      <c r="AZ406" s="159"/>
      <c r="BA406" s="159"/>
      <c r="BB406" s="159"/>
      <c r="BC406" s="159"/>
      <c r="BD406" s="159"/>
      <c r="BE406" s="159"/>
      <c r="BF406" s="159"/>
      <c r="BG406" s="159"/>
      <c r="BH406" s="159"/>
      <c r="BI406" s="159"/>
      <c r="BJ406" s="159"/>
      <c r="BK406" s="159"/>
      <c r="BL406" s="159"/>
      <c r="BM406" s="159"/>
      <c r="BN406" s="159"/>
      <c r="BO406" s="159"/>
      <c r="BP406" s="159"/>
      <c r="BQ406" s="159"/>
      <c r="BR406" s="159"/>
      <c r="BS406" s="159"/>
      <c r="BT406" s="159"/>
      <c r="BU406" s="159"/>
      <c r="BV406" s="159"/>
      <c r="BW406" s="159"/>
      <c r="BX406" s="159"/>
      <c r="BY406" s="159"/>
      <c r="BZ406" s="159"/>
      <c r="CA406" s="159"/>
      <c r="CB406" s="159"/>
      <c r="CC406" s="159"/>
      <c r="CD406" s="159"/>
      <c r="CE406" s="159"/>
      <c r="CF406" s="159"/>
      <c r="CG406" s="159"/>
      <c r="CH406" s="159"/>
      <c r="CI406" s="159"/>
      <c r="CJ406" s="159"/>
      <c r="CK406" s="159"/>
      <c r="CL406" s="159"/>
      <c r="CM406" s="159"/>
      <c r="CN406" s="159"/>
      <c r="CO406" s="159"/>
      <c r="CP406" s="159"/>
      <c r="CQ406" s="159"/>
      <c r="CR406" s="159"/>
      <c r="CS406" s="159"/>
      <c r="CT406" s="159"/>
      <c r="CU406" s="159"/>
      <c r="CV406" s="159"/>
      <c r="CW406" s="159"/>
      <c r="CX406" s="159"/>
      <c r="CY406" s="159"/>
      <c r="CZ406" s="159"/>
    </row>
    <row r="407" spans="2:104" s="161" customFormat="1" ht="11.25">
      <c r="B407" s="157"/>
      <c r="C407" s="157"/>
      <c r="D407" s="158"/>
      <c r="E407" s="158"/>
      <c r="F407" s="157"/>
      <c r="G407" s="157"/>
      <c r="H407" s="159"/>
      <c r="I407" s="157"/>
      <c r="J407" s="160"/>
      <c r="K407" s="160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/>
      <c r="AF407" s="159"/>
      <c r="AG407" s="159"/>
      <c r="AH407" s="159"/>
      <c r="AI407" s="159"/>
      <c r="AJ407" s="159"/>
      <c r="AK407" s="159"/>
      <c r="AL407" s="159"/>
      <c r="AM407" s="159"/>
      <c r="AN407" s="159"/>
      <c r="AO407" s="159"/>
      <c r="AP407" s="159"/>
      <c r="AQ407" s="159"/>
      <c r="AR407" s="159"/>
      <c r="AS407" s="159"/>
      <c r="AT407" s="159"/>
      <c r="AU407" s="159"/>
      <c r="AV407" s="159"/>
      <c r="AW407" s="159"/>
      <c r="AX407" s="159"/>
      <c r="AY407" s="159"/>
      <c r="AZ407" s="159"/>
      <c r="BA407" s="159"/>
      <c r="BB407" s="159"/>
      <c r="BC407" s="159"/>
      <c r="BD407" s="159"/>
      <c r="BE407" s="159"/>
      <c r="BF407" s="159"/>
      <c r="BG407" s="159"/>
      <c r="BH407" s="159"/>
      <c r="BI407" s="159"/>
      <c r="BJ407" s="159"/>
      <c r="BK407" s="159"/>
      <c r="BL407" s="159"/>
      <c r="BM407" s="159"/>
      <c r="BN407" s="159"/>
      <c r="BO407" s="159"/>
      <c r="BP407" s="159"/>
      <c r="BQ407" s="159"/>
      <c r="BR407" s="159"/>
      <c r="BS407" s="159"/>
      <c r="BT407" s="159"/>
      <c r="BU407" s="159"/>
      <c r="BV407" s="159"/>
      <c r="BW407" s="159"/>
      <c r="BX407" s="159"/>
      <c r="BY407" s="159"/>
      <c r="BZ407" s="159"/>
      <c r="CA407" s="159"/>
      <c r="CB407" s="159"/>
      <c r="CC407" s="159"/>
      <c r="CD407" s="159"/>
      <c r="CE407" s="159"/>
      <c r="CF407" s="159"/>
      <c r="CG407" s="159"/>
      <c r="CH407" s="159"/>
      <c r="CI407" s="159"/>
      <c r="CJ407" s="159"/>
      <c r="CK407" s="159"/>
      <c r="CL407" s="159"/>
      <c r="CM407" s="159"/>
      <c r="CN407" s="159"/>
      <c r="CO407" s="159"/>
      <c r="CP407" s="159"/>
      <c r="CQ407" s="159"/>
      <c r="CR407" s="159"/>
      <c r="CS407" s="159"/>
      <c r="CT407" s="159"/>
      <c r="CU407" s="159"/>
      <c r="CV407" s="159"/>
      <c r="CW407" s="159"/>
      <c r="CX407" s="159"/>
      <c r="CY407" s="159"/>
      <c r="CZ407" s="159"/>
    </row>
    <row r="408" spans="2:104" s="161" customFormat="1" ht="11.25">
      <c r="B408" s="157"/>
      <c r="C408" s="157"/>
      <c r="D408" s="158"/>
      <c r="E408" s="158"/>
      <c r="F408" s="157"/>
      <c r="G408" s="157"/>
      <c r="H408" s="159"/>
      <c r="I408" s="157"/>
      <c r="J408" s="160"/>
      <c r="K408" s="160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  <c r="AK408" s="159"/>
      <c r="AL408" s="159"/>
      <c r="AM408" s="159"/>
      <c r="AN408" s="159"/>
      <c r="AO408" s="159"/>
      <c r="AP408" s="159"/>
      <c r="AQ408" s="159"/>
      <c r="AR408" s="159"/>
      <c r="AS408" s="159"/>
      <c r="AT408" s="159"/>
      <c r="AU408" s="159"/>
      <c r="AV408" s="159"/>
      <c r="AW408" s="159"/>
      <c r="AX408" s="159"/>
      <c r="AY408" s="159"/>
      <c r="AZ408" s="159"/>
      <c r="BA408" s="159"/>
      <c r="BB408" s="159"/>
      <c r="BC408" s="159"/>
      <c r="BD408" s="159"/>
      <c r="BE408" s="159"/>
      <c r="BF408" s="159"/>
      <c r="BG408" s="159"/>
      <c r="BH408" s="159"/>
      <c r="BI408" s="159"/>
      <c r="BJ408" s="159"/>
      <c r="BK408" s="159"/>
      <c r="BL408" s="159"/>
      <c r="BM408" s="159"/>
      <c r="BN408" s="159"/>
      <c r="BO408" s="159"/>
      <c r="BP408" s="159"/>
      <c r="BQ408" s="159"/>
      <c r="BR408" s="159"/>
      <c r="BS408" s="159"/>
      <c r="BT408" s="159"/>
      <c r="BU408" s="159"/>
      <c r="BV408" s="159"/>
      <c r="BW408" s="159"/>
      <c r="BX408" s="159"/>
      <c r="BY408" s="159"/>
      <c r="BZ408" s="159"/>
      <c r="CA408" s="159"/>
      <c r="CB408" s="159"/>
      <c r="CC408" s="159"/>
      <c r="CD408" s="159"/>
      <c r="CE408" s="159"/>
      <c r="CF408" s="159"/>
      <c r="CG408" s="159"/>
      <c r="CH408" s="159"/>
      <c r="CI408" s="159"/>
      <c r="CJ408" s="159"/>
      <c r="CK408" s="159"/>
      <c r="CL408" s="159"/>
      <c r="CM408" s="159"/>
      <c r="CN408" s="159"/>
      <c r="CO408" s="159"/>
      <c r="CP408" s="159"/>
      <c r="CQ408" s="159"/>
      <c r="CR408" s="159"/>
      <c r="CS408" s="159"/>
      <c r="CT408" s="159"/>
      <c r="CU408" s="159"/>
      <c r="CV408" s="159"/>
      <c r="CW408" s="159"/>
      <c r="CX408" s="159"/>
      <c r="CY408" s="159"/>
      <c r="CZ408" s="159"/>
    </row>
    <row r="409" spans="2:104" s="161" customFormat="1" ht="11.25">
      <c r="B409" s="157"/>
      <c r="C409" s="157"/>
      <c r="D409" s="158"/>
      <c r="E409" s="158"/>
      <c r="F409" s="157"/>
      <c r="G409" s="157"/>
      <c r="H409" s="159"/>
      <c r="I409" s="157"/>
      <c r="J409" s="160"/>
      <c r="K409" s="160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/>
      <c r="AF409" s="159"/>
      <c r="AG409" s="159"/>
      <c r="AH409" s="159"/>
      <c r="AI409" s="159"/>
      <c r="AJ409" s="159"/>
      <c r="AK409" s="159"/>
      <c r="AL409" s="159"/>
      <c r="AM409" s="159"/>
      <c r="AN409" s="159"/>
      <c r="AO409" s="159"/>
      <c r="AP409" s="159"/>
      <c r="AQ409" s="159"/>
      <c r="AR409" s="159"/>
      <c r="AS409" s="159"/>
      <c r="AT409" s="159"/>
      <c r="AU409" s="159"/>
      <c r="AV409" s="159"/>
      <c r="AW409" s="159"/>
      <c r="AX409" s="159"/>
      <c r="AY409" s="159"/>
      <c r="AZ409" s="159"/>
      <c r="BA409" s="159"/>
      <c r="BB409" s="159"/>
      <c r="BC409" s="159"/>
      <c r="BD409" s="159"/>
      <c r="BE409" s="159"/>
      <c r="BF409" s="159"/>
      <c r="BG409" s="159"/>
      <c r="BH409" s="159"/>
      <c r="BI409" s="159"/>
      <c r="BJ409" s="159"/>
      <c r="BK409" s="159"/>
      <c r="BL409" s="159"/>
      <c r="BM409" s="159"/>
      <c r="BN409" s="159"/>
      <c r="BO409" s="159"/>
      <c r="BP409" s="159"/>
      <c r="BQ409" s="159"/>
      <c r="BR409" s="159"/>
      <c r="BS409" s="159"/>
      <c r="BT409" s="159"/>
      <c r="BU409" s="159"/>
      <c r="BV409" s="159"/>
      <c r="BW409" s="159"/>
      <c r="BX409" s="159"/>
      <c r="BY409" s="159"/>
      <c r="BZ409" s="159"/>
      <c r="CA409" s="159"/>
      <c r="CB409" s="159"/>
      <c r="CC409" s="159"/>
      <c r="CD409" s="159"/>
      <c r="CE409" s="159"/>
      <c r="CF409" s="159"/>
      <c r="CG409" s="159"/>
      <c r="CH409" s="159"/>
      <c r="CI409" s="159"/>
      <c r="CJ409" s="159"/>
      <c r="CK409" s="159"/>
      <c r="CL409" s="159"/>
      <c r="CM409" s="159"/>
      <c r="CN409" s="159"/>
      <c r="CO409" s="159"/>
      <c r="CP409" s="159"/>
      <c r="CQ409" s="159"/>
      <c r="CR409" s="159"/>
      <c r="CS409" s="159"/>
      <c r="CT409" s="159"/>
      <c r="CU409" s="159"/>
      <c r="CV409" s="159"/>
      <c r="CW409" s="159"/>
      <c r="CX409" s="159"/>
      <c r="CY409" s="159"/>
      <c r="CZ409" s="159"/>
    </row>
    <row r="410" spans="2:104" s="161" customFormat="1" ht="11.25">
      <c r="B410" s="157"/>
      <c r="C410" s="157"/>
      <c r="D410" s="158"/>
      <c r="E410" s="158"/>
      <c r="F410" s="157"/>
      <c r="G410" s="157"/>
      <c r="H410" s="159"/>
      <c r="I410" s="157"/>
      <c r="J410" s="160"/>
      <c r="K410" s="160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/>
      <c r="AF410" s="159"/>
      <c r="AG410" s="159"/>
      <c r="AH410" s="159"/>
      <c r="AI410" s="159"/>
      <c r="AJ410" s="159"/>
      <c r="AK410" s="159"/>
      <c r="AL410" s="159"/>
      <c r="AM410" s="159"/>
      <c r="AN410" s="159"/>
      <c r="AO410" s="159"/>
      <c r="AP410" s="159"/>
      <c r="AQ410" s="159"/>
      <c r="AR410" s="159"/>
      <c r="AS410" s="159"/>
      <c r="AT410" s="159"/>
      <c r="AU410" s="159"/>
      <c r="AV410" s="159"/>
      <c r="AW410" s="159"/>
      <c r="AX410" s="159"/>
      <c r="AY410" s="159"/>
      <c r="AZ410" s="159"/>
      <c r="BA410" s="159"/>
      <c r="BB410" s="159"/>
      <c r="BC410" s="159"/>
      <c r="BD410" s="159"/>
      <c r="BE410" s="159"/>
      <c r="BF410" s="159"/>
      <c r="BG410" s="159"/>
      <c r="BH410" s="159"/>
      <c r="BI410" s="159"/>
      <c r="BJ410" s="159"/>
      <c r="BK410" s="159"/>
      <c r="BL410" s="159"/>
      <c r="BM410" s="159"/>
      <c r="BN410" s="159"/>
      <c r="BO410" s="159"/>
      <c r="BP410" s="159"/>
      <c r="BQ410" s="159"/>
      <c r="BR410" s="159"/>
      <c r="BS410" s="159"/>
      <c r="BT410" s="159"/>
      <c r="BU410" s="159"/>
      <c r="BV410" s="159"/>
      <c r="BW410" s="159"/>
      <c r="BX410" s="159"/>
      <c r="BY410" s="159"/>
      <c r="BZ410" s="159"/>
      <c r="CA410" s="159"/>
      <c r="CB410" s="159"/>
      <c r="CC410" s="159"/>
      <c r="CD410" s="159"/>
      <c r="CE410" s="159"/>
      <c r="CF410" s="159"/>
      <c r="CG410" s="159"/>
      <c r="CH410" s="159"/>
      <c r="CI410" s="159"/>
      <c r="CJ410" s="159"/>
      <c r="CK410" s="159"/>
      <c r="CL410" s="159"/>
      <c r="CM410" s="159"/>
      <c r="CN410" s="159"/>
      <c r="CO410" s="159"/>
      <c r="CP410" s="159"/>
      <c r="CQ410" s="159"/>
      <c r="CR410" s="159"/>
      <c r="CS410" s="159"/>
      <c r="CT410" s="159"/>
      <c r="CU410" s="159"/>
      <c r="CV410" s="159"/>
      <c r="CW410" s="159"/>
      <c r="CX410" s="159"/>
      <c r="CY410" s="159"/>
      <c r="CZ410" s="159"/>
    </row>
    <row r="411" spans="2:104" s="161" customFormat="1" ht="11.25">
      <c r="B411" s="157"/>
      <c r="C411" s="157"/>
      <c r="D411" s="158"/>
      <c r="E411" s="158"/>
      <c r="F411" s="157"/>
      <c r="G411" s="157"/>
      <c r="H411" s="159"/>
      <c r="I411" s="157"/>
      <c r="J411" s="160"/>
      <c r="K411" s="160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/>
      <c r="AF411" s="159"/>
      <c r="AG411" s="159"/>
      <c r="AH411" s="159"/>
      <c r="AI411" s="159"/>
      <c r="AJ411" s="159"/>
      <c r="AK411" s="159"/>
      <c r="AL411" s="159"/>
      <c r="AM411" s="159"/>
      <c r="AN411" s="159"/>
      <c r="AO411" s="159"/>
      <c r="AP411" s="159"/>
      <c r="AQ411" s="159"/>
      <c r="AR411" s="159"/>
      <c r="AS411" s="159"/>
      <c r="AT411" s="159"/>
      <c r="AU411" s="159"/>
      <c r="AV411" s="159"/>
      <c r="AW411" s="159"/>
      <c r="AX411" s="159"/>
      <c r="AY411" s="159"/>
      <c r="AZ411" s="159"/>
      <c r="BA411" s="159"/>
      <c r="BB411" s="159"/>
      <c r="BC411" s="159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159"/>
      <c r="BN411" s="159"/>
      <c r="BO411" s="159"/>
      <c r="BP411" s="159"/>
      <c r="BQ411" s="159"/>
      <c r="BR411" s="159"/>
      <c r="BS411" s="159"/>
      <c r="BT411" s="159"/>
      <c r="BU411" s="159"/>
      <c r="BV411" s="159"/>
      <c r="BW411" s="159"/>
      <c r="BX411" s="159"/>
      <c r="BY411" s="159"/>
      <c r="BZ411" s="159"/>
      <c r="CA411" s="159"/>
      <c r="CB411" s="159"/>
      <c r="CC411" s="159"/>
      <c r="CD411" s="159"/>
      <c r="CE411" s="159"/>
      <c r="CF411" s="159"/>
      <c r="CG411" s="159"/>
      <c r="CH411" s="159"/>
      <c r="CI411" s="159"/>
      <c r="CJ411" s="159"/>
      <c r="CK411" s="159"/>
      <c r="CL411" s="159"/>
      <c r="CM411" s="159"/>
      <c r="CN411" s="159"/>
      <c r="CO411" s="159"/>
      <c r="CP411" s="159"/>
      <c r="CQ411" s="159"/>
      <c r="CR411" s="159"/>
      <c r="CS411" s="159"/>
      <c r="CT411" s="159"/>
      <c r="CU411" s="159"/>
      <c r="CV411" s="159"/>
      <c r="CW411" s="159"/>
      <c r="CX411" s="159"/>
      <c r="CY411" s="159"/>
      <c r="CZ411" s="159"/>
    </row>
    <row r="412" spans="2:104" s="161" customFormat="1" ht="11.25">
      <c r="B412" s="157"/>
      <c r="C412" s="157"/>
      <c r="D412" s="158"/>
      <c r="E412" s="158"/>
      <c r="F412" s="157"/>
      <c r="G412" s="157"/>
      <c r="H412" s="159"/>
      <c r="I412" s="157"/>
      <c r="J412" s="160"/>
      <c r="K412" s="160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/>
      <c r="AF412" s="159"/>
      <c r="AG412" s="159"/>
      <c r="AH412" s="159"/>
      <c r="AI412" s="159"/>
      <c r="AJ412" s="159"/>
      <c r="AK412" s="159"/>
      <c r="AL412" s="159"/>
      <c r="AM412" s="159"/>
      <c r="AN412" s="159"/>
      <c r="AO412" s="159"/>
      <c r="AP412" s="159"/>
      <c r="AQ412" s="159"/>
      <c r="AR412" s="159"/>
      <c r="AS412" s="159"/>
      <c r="AT412" s="159"/>
      <c r="AU412" s="159"/>
      <c r="AV412" s="159"/>
      <c r="AW412" s="159"/>
      <c r="AX412" s="159"/>
      <c r="AY412" s="159"/>
      <c r="AZ412" s="159"/>
      <c r="BA412" s="159"/>
      <c r="BB412" s="159"/>
      <c r="BC412" s="159"/>
      <c r="BD412" s="159"/>
      <c r="BE412" s="159"/>
      <c r="BF412" s="159"/>
      <c r="BG412" s="159"/>
      <c r="BH412" s="159"/>
      <c r="BI412" s="159"/>
      <c r="BJ412" s="159"/>
      <c r="BK412" s="159"/>
      <c r="BL412" s="159"/>
      <c r="BM412" s="159"/>
      <c r="BN412" s="159"/>
      <c r="BO412" s="159"/>
      <c r="BP412" s="159"/>
      <c r="BQ412" s="159"/>
      <c r="BR412" s="159"/>
      <c r="BS412" s="159"/>
      <c r="BT412" s="159"/>
      <c r="BU412" s="159"/>
      <c r="BV412" s="159"/>
      <c r="BW412" s="159"/>
      <c r="BX412" s="159"/>
      <c r="BY412" s="159"/>
      <c r="BZ412" s="159"/>
      <c r="CA412" s="159"/>
      <c r="CB412" s="159"/>
      <c r="CC412" s="159"/>
      <c r="CD412" s="159"/>
      <c r="CE412" s="159"/>
      <c r="CF412" s="159"/>
      <c r="CG412" s="159"/>
      <c r="CH412" s="159"/>
      <c r="CI412" s="159"/>
      <c r="CJ412" s="159"/>
      <c r="CK412" s="159"/>
      <c r="CL412" s="159"/>
      <c r="CM412" s="159"/>
      <c r="CN412" s="159"/>
      <c r="CO412" s="159"/>
      <c r="CP412" s="159"/>
      <c r="CQ412" s="159"/>
      <c r="CR412" s="159"/>
      <c r="CS412" s="159"/>
      <c r="CT412" s="159"/>
      <c r="CU412" s="159"/>
      <c r="CV412" s="159"/>
      <c r="CW412" s="159"/>
      <c r="CX412" s="159"/>
      <c r="CY412" s="159"/>
      <c r="CZ412" s="159"/>
    </row>
    <row r="413" spans="2:104" s="161" customFormat="1" ht="11.25">
      <c r="B413" s="157"/>
      <c r="C413" s="157"/>
      <c r="D413" s="158"/>
      <c r="E413" s="158"/>
      <c r="F413" s="157"/>
      <c r="G413" s="157"/>
      <c r="H413" s="159"/>
      <c r="I413" s="157"/>
      <c r="J413" s="160"/>
      <c r="K413" s="160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  <c r="AO413" s="159"/>
      <c r="AP413" s="159"/>
      <c r="AQ413" s="159"/>
      <c r="AR413" s="159"/>
      <c r="AS413" s="159"/>
      <c r="AT413" s="159"/>
      <c r="AU413" s="159"/>
      <c r="AV413" s="159"/>
      <c r="AW413" s="159"/>
      <c r="AX413" s="159"/>
      <c r="AY413" s="159"/>
      <c r="AZ413" s="159"/>
      <c r="BA413" s="159"/>
      <c r="BB413" s="159"/>
      <c r="BC413" s="159"/>
      <c r="BD413" s="159"/>
      <c r="BE413" s="159"/>
      <c r="BF413" s="159"/>
      <c r="BG413" s="159"/>
      <c r="BH413" s="159"/>
      <c r="BI413" s="159"/>
      <c r="BJ413" s="159"/>
      <c r="BK413" s="159"/>
      <c r="BL413" s="159"/>
      <c r="BM413" s="159"/>
      <c r="BN413" s="159"/>
      <c r="BO413" s="159"/>
      <c r="BP413" s="159"/>
      <c r="BQ413" s="159"/>
      <c r="BR413" s="159"/>
      <c r="BS413" s="159"/>
      <c r="BT413" s="159"/>
      <c r="BU413" s="159"/>
      <c r="BV413" s="159"/>
      <c r="BW413" s="159"/>
      <c r="BX413" s="159"/>
      <c r="BY413" s="159"/>
      <c r="BZ413" s="159"/>
      <c r="CA413" s="159"/>
      <c r="CB413" s="159"/>
      <c r="CC413" s="159"/>
      <c r="CD413" s="159"/>
      <c r="CE413" s="159"/>
      <c r="CF413" s="159"/>
      <c r="CG413" s="159"/>
      <c r="CH413" s="159"/>
      <c r="CI413" s="159"/>
      <c r="CJ413" s="159"/>
      <c r="CK413" s="159"/>
      <c r="CL413" s="159"/>
      <c r="CM413" s="159"/>
      <c r="CN413" s="159"/>
      <c r="CO413" s="159"/>
      <c r="CP413" s="159"/>
      <c r="CQ413" s="159"/>
      <c r="CR413" s="159"/>
      <c r="CS413" s="159"/>
      <c r="CT413" s="159"/>
      <c r="CU413" s="159"/>
      <c r="CV413" s="159"/>
      <c r="CW413" s="159"/>
      <c r="CX413" s="159"/>
      <c r="CY413" s="159"/>
      <c r="CZ413" s="159"/>
    </row>
    <row r="414" spans="2:104" s="161" customFormat="1" ht="11.25">
      <c r="B414" s="157"/>
      <c r="C414" s="157"/>
      <c r="D414" s="158"/>
      <c r="E414" s="158"/>
      <c r="F414" s="157"/>
      <c r="G414" s="157"/>
      <c r="H414" s="159"/>
      <c r="I414" s="157"/>
      <c r="J414" s="160"/>
      <c r="K414" s="160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  <c r="AG414" s="159"/>
      <c r="AH414" s="159"/>
      <c r="AI414" s="159"/>
      <c r="AJ414" s="159"/>
      <c r="AK414" s="159"/>
      <c r="AL414" s="159"/>
      <c r="AM414" s="159"/>
      <c r="AN414" s="159"/>
      <c r="AO414" s="159"/>
      <c r="AP414" s="159"/>
      <c r="AQ414" s="159"/>
      <c r="AR414" s="159"/>
      <c r="AS414" s="159"/>
      <c r="AT414" s="159"/>
      <c r="AU414" s="159"/>
      <c r="AV414" s="159"/>
      <c r="AW414" s="159"/>
      <c r="AX414" s="159"/>
      <c r="AY414" s="159"/>
      <c r="AZ414" s="159"/>
      <c r="BA414" s="159"/>
      <c r="BB414" s="159"/>
      <c r="BC414" s="159"/>
      <c r="BD414" s="159"/>
      <c r="BE414" s="159"/>
      <c r="BF414" s="159"/>
      <c r="BG414" s="159"/>
      <c r="BH414" s="159"/>
      <c r="BI414" s="159"/>
      <c r="BJ414" s="159"/>
      <c r="BK414" s="159"/>
      <c r="BL414" s="159"/>
      <c r="BM414" s="159"/>
      <c r="BN414" s="159"/>
      <c r="BO414" s="159"/>
      <c r="BP414" s="159"/>
      <c r="BQ414" s="159"/>
      <c r="BR414" s="159"/>
      <c r="BS414" s="159"/>
      <c r="BT414" s="159"/>
      <c r="BU414" s="159"/>
      <c r="BV414" s="159"/>
      <c r="BW414" s="159"/>
      <c r="BX414" s="159"/>
      <c r="BY414" s="159"/>
      <c r="BZ414" s="159"/>
      <c r="CA414" s="159"/>
      <c r="CB414" s="159"/>
      <c r="CC414" s="159"/>
      <c r="CD414" s="159"/>
      <c r="CE414" s="159"/>
      <c r="CF414" s="159"/>
      <c r="CG414" s="159"/>
      <c r="CH414" s="159"/>
      <c r="CI414" s="159"/>
      <c r="CJ414" s="159"/>
      <c r="CK414" s="159"/>
      <c r="CL414" s="159"/>
      <c r="CM414" s="159"/>
      <c r="CN414" s="159"/>
      <c r="CO414" s="159"/>
      <c r="CP414" s="159"/>
      <c r="CQ414" s="159"/>
      <c r="CR414" s="159"/>
      <c r="CS414" s="159"/>
      <c r="CT414" s="159"/>
      <c r="CU414" s="159"/>
      <c r="CV414" s="159"/>
      <c r="CW414" s="159"/>
      <c r="CX414" s="159"/>
      <c r="CY414" s="159"/>
      <c r="CZ414" s="159"/>
    </row>
    <row r="415" spans="2:104" s="161" customFormat="1" ht="11.25">
      <c r="B415" s="157"/>
      <c r="C415" s="157"/>
      <c r="D415" s="158"/>
      <c r="E415" s="158"/>
      <c r="F415" s="157"/>
      <c r="G415" s="157"/>
      <c r="H415" s="159"/>
      <c r="I415" s="157"/>
      <c r="J415" s="160"/>
      <c r="K415" s="160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  <c r="AK415" s="159"/>
      <c r="AL415" s="159"/>
      <c r="AM415" s="159"/>
      <c r="AN415" s="159"/>
      <c r="AO415" s="159"/>
      <c r="AP415" s="159"/>
      <c r="AQ415" s="159"/>
      <c r="AR415" s="159"/>
      <c r="AS415" s="159"/>
      <c r="AT415" s="159"/>
      <c r="AU415" s="159"/>
      <c r="AV415" s="159"/>
      <c r="AW415" s="159"/>
      <c r="AX415" s="159"/>
      <c r="AY415" s="159"/>
      <c r="AZ415" s="159"/>
      <c r="BA415" s="159"/>
      <c r="BB415" s="159"/>
      <c r="BC415" s="159"/>
      <c r="BD415" s="159"/>
      <c r="BE415" s="159"/>
      <c r="BF415" s="159"/>
      <c r="BG415" s="159"/>
      <c r="BH415" s="159"/>
      <c r="BI415" s="159"/>
      <c r="BJ415" s="159"/>
      <c r="BK415" s="159"/>
      <c r="BL415" s="159"/>
      <c r="BM415" s="159"/>
      <c r="BN415" s="159"/>
      <c r="BO415" s="159"/>
      <c r="BP415" s="159"/>
      <c r="BQ415" s="159"/>
      <c r="BR415" s="159"/>
      <c r="BS415" s="159"/>
      <c r="BT415" s="159"/>
      <c r="BU415" s="159"/>
      <c r="BV415" s="159"/>
      <c r="BW415" s="159"/>
      <c r="BX415" s="159"/>
      <c r="BY415" s="159"/>
      <c r="BZ415" s="159"/>
      <c r="CA415" s="159"/>
      <c r="CB415" s="159"/>
      <c r="CC415" s="159"/>
      <c r="CD415" s="159"/>
      <c r="CE415" s="159"/>
      <c r="CF415" s="159"/>
      <c r="CG415" s="159"/>
      <c r="CH415" s="159"/>
      <c r="CI415" s="159"/>
      <c r="CJ415" s="159"/>
      <c r="CK415" s="159"/>
      <c r="CL415" s="159"/>
      <c r="CM415" s="159"/>
      <c r="CN415" s="159"/>
      <c r="CO415" s="159"/>
      <c r="CP415" s="159"/>
      <c r="CQ415" s="159"/>
      <c r="CR415" s="159"/>
      <c r="CS415" s="159"/>
      <c r="CT415" s="159"/>
      <c r="CU415" s="159"/>
      <c r="CV415" s="159"/>
      <c r="CW415" s="159"/>
      <c r="CX415" s="159"/>
      <c r="CY415" s="159"/>
      <c r="CZ415" s="159"/>
    </row>
    <row r="416" spans="2:104" s="161" customFormat="1" ht="11.25">
      <c r="B416" s="157"/>
      <c r="C416" s="157"/>
      <c r="D416" s="158"/>
      <c r="E416" s="158"/>
      <c r="F416" s="157"/>
      <c r="G416" s="157"/>
      <c r="H416" s="159"/>
      <c r="I416" s="157"/>
      <c r="J416" s="160"/>
      <c r="K416" s="160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  <c r="AO416" s="159"/>
      <c r="AP416" s="159"/>
      <c r="AQ416" s="159"/>
      <c r="AR416" s="159"/>
      <c r="AS416" s="159"/>
      <c r="AT416" s="159"/>
      <c r="AU416" s="159"/>
      <c r="AV416" s="159"/>
      <c r="AW416" s="159"/>
      <c r="AX416" s="159"/>
      <c r="AY416" s="159"/>
      <c r="AZ416" s="159"/>
      <c r="BA416" s="159"/>
      <c r="BB416" s="159"/>
      <c r="BC416" s="159"/>
      <c r="BD416" s="159"/>
      <c r="BE416" s="159"/>
      <c r="BF416" s="159"/>
      <c r="BG416" s="159"/>
      <c r="BH416" s="159"/>
      <c r="BI416" s="159"/>
      <c r="BJ416" s="159"/>
      <c r="BK416" s="159"/>
      <c r="BL416" s="159"/>
      <c r="BM416" s="159"/>
      <c r="BN416" s="159"/>
      <c r="BO416" s="159"/>
      <c r="BP416" s="159"/>
      <c r="BQ416" s="159"/>
      <c r="BR416" s="159"/>
      <c r="BS416" s="159"/>
      <c r="BT416" s="159"/>
      <c r="BU416" s="159"/>
      <c r="BV416" s="159"/>
      <c r="BW416" s="159"/>
      <c r="BX416" s="159"/>
      <c r="BY416" s="159"/>
      <c r="BZ416" s="159"/>
      <c r="CA416" s="159"/>
      <c r="CB416" s="159"/>
      <c r="CC416" s="159"/>
      <c r="CD416" s="159"/>
      <c r="CE416" s="159"/>
      <c r="CF416" s="159"/>
      <c r="CG416" s="159"/>
      <c r="CH416" s="159"/>
      <c r="CI416" s="159"/>
      <c r="CJ416" s="159"/>
      <c r="CK416" s="159"/>
      <c r="CL416" s="159"/>
      <c r="CM416" s="159"/>
      <c r="CN416" s="159"/>
      <c r="CO416" s="159"/>
      <c r="CP416" s="159"/>
      <c r="CQ416" s="159"/>
      <c r="CR416" s="159"/>
      <c r="CS416" s="159"/>
      <c r="CT416" s="159"/>
      <c r="CU416" s="159"/>
      <c r="CV416" s="159"/>
      <c r="CW416" s="159"/>
      <c r="CX416" s="159"/>
      <c r="CY416" s="159"/>
      <c r="CZ416" s="159"/>
    </row>
    <row r="417" spans="2:104" s="161" customFormat="1" ht="11.25">
      <c r="B417" s="157"/>
      <c r="C417" s="157"/>
      <c r="D417" s="158"/>
      <c r="E417" s="158"/>
      <c r="F417" s="157"/>
      <c r="G417" s="157"/>
      <c r="H417" s="159"/>
      <c r="I417" s="157"/>
      <c r="J417" s="160"/>
      <c r="K417" s="160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  <c r="AK417" s="159"/>
      <c r="AL417" s="159"/>
      <c r="AM417" s="159"/>
      <c r="AN417" s="159"/>
      <c r="AO417" s="159"/>
      <c r="AP417" s="159"/>
      <c r="AQ417" s="159"/>
      <c r="AR417" s="159"/>
      <c r="AS417" s="159"/>
      <c r="AT417" s="159"/>
      <c r="AU417" s="159"/>
      <c r="AV417" s="159"/>
      <c r="AW417" s="159"/>
      <c r="AX417" s="159"/>
      <c r="AY417" s="159"/>
      <c r="AZ417" s="159"/>
      <c r="BA417" s="159"/>
      <c r="BB417" s="159"/>
      <c r="BC417" s="159"/>
      <c r="BD417" s="159"/>
      <c r="BE417" s="159"/>
      <c r="BF417" s="159"/>
      <c r="BG417" s="159"/>
      <c r="BH417" s="159"/>
      <c r="BI417" s="159"/>
      <c r="BJ417" s="159"/>
      <c r="BK417" s="159"/>
      <c r="BL417" s="159"/>
      <c r="BM417" s="159"/>
      <c r="BN417" s="159"/>
      <c r="BO417" s="159"/>
      <c r="BP417" s="159"/>
      <c r="BQ417" s="159"/>
      <c r="BR417" s="159"/>
      <c r="BS417" s="159"/>
      <c r="BT417" s="159"/>
      <c r="BU417" s="159"/>
      <c r="BV417" s="159"/>
      <c r="BW417" s="159"/>
      <c r="BX417" s="159"/>
      <c r="BY417" s="159"/>
      <c r="BZ417" s="159"/>
      <c r="CA417" s="159"/>
      <c r="CB417" s="159"/>
      <c r="CC417" s="159"/>
      <c r="CD417" s="159"/>
      <c r="CE417" s="159"/>
      <c r="CF417" s="159"/>
      <c r="CG417" s="159"/>
      <c r="CH417" s="159"/>
      <c r="CI417" s="159"/>
      <c r="CJ417" s="159"/>
      <c r="CK417" s="159"/>
      <c r="CL417" s="159"/>
      <c r="CM417" s="159"/>
      <c r="CN417" s="159"/>
      <c r="CO417" s="159"/>
      <c r="CP417" s="159"/>
      <c r="CQ417" s="159"/>
      <c r="CR417" s="159"/>
      <c r="CS417" s="159"/>
      <c r="CT417" s="159"/>
      <c r="CU417" s="159"/>
      <c r="CV417" s="159"/>
      <c r="CW417" s="159"/>
      <c r="CX417" s="159"/>
      <c r="CY417" s="159"/>
      <c r="CZ417" s="159"/>
    </row>
    <row r="418" spans="2:104" s="161" customFormat="1" ht="11.25">
      <c r="B418" s="157"/>
      <c r="C418" s="157"/>
      <c r="D418" s="158"/>
      <c r="E418" s="158"/>
      <c r="F418" s="157"/>
      <c r="G418" s="157"/>
      <c r="H418" s="159"/>
      <c r="I418" s="157"/>
      <c r="J418" s="160"/>
      <c r="K418" s="160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  <c r="AK418" s="159"/>
      <c r="AL418" s="159"/>
      <c r="AM418" s="159"/>
      <c r="AN418" s="159"/>
      <c r="AO418" s="159"/>
      <c r="AP418" s="159"/>
      <c r="AQ418" s="159"/>
      <c r="AR418" s="159"/>
      <c r="AS418" s="159"/>
      <c r="AT418" s="159"/>
      <c r="AU418" s="159"/>
      <c r="AV418" s="159"/>
      <c r="AW418" s="159"/>
      <c r="AX418" s="159"/>
      <c r="AY418" s="159"/>
      <c r="AZ418" s="159"/>
      <c r="BA418" s="159"/>
      <c r="BB418" s="159"/>
      <c r="BC418" s="159"/>
      <c r="BD418" s="159"/>
      <c r="BE418" s="159"/>
      <c r="BF418" s="159"/>
      <c r="BG418" s="159"/>
      <c r="BH418" s="159"/>
      <c r="BI418" s="159"/>
      <c r="BJ418" s="159"/>
      <c r="BK418" s="159"/>
      <c r="BL418" s="159"/>
      <c r="BM418" s="159"/>
      <c r="BN418" s="159"/>
      <c r="BO418" s="159"/>
      <c r="BP418" s="159"/>
      <c r="BQ418" s="159"/>
      <c r="BR418" s="159"/>
      <c r="BS418" s="159"/>
      <c r="BT418" s="159"/>
      <c r="BU418" s="159"/>
      <c r="BV418" s="159"/>
      <c r="BW418" s="159"/>
      <c r="BX418" s="159"/>
      <c r="BY418" s="159"/>
      <c r="BZ418" s="159"/>
      <c r="CA418" s="159"/>
      <c r="CB418" s="159"/>
      <c r="CC418" s="159"/>
      <c r="CD418" s="159"/>
      <c r="CE418" s="159"/>
      <c r="CF418" s="159"/>
      <c r="CG418" s="159"/>
      <c r="CH418" s="159"/>
      <c r="CI418" s="159"/>
      <c r="CJ418" s="159"/>
      <c r="CK418" s="159"/>
      <c r="CL418" s="159"/>
      <c r="CM418" s="159"/>
      <c r="CN418" s="159"/>
      <c r="CO418" s="159"/>
      <c r="CP418" s="159"/>
      <c r="CQ418" s="159"/>
      <c r="CR418" s="159"/>
      <c r="CS418" s="159"/>
      <c r="CT418" s="159"/>
      <c r="CU418" s="159"/>
      <c r="CV418" s="159"/>
      <c r="CW418" s="159"/>
      <c r="CX418" s="159"/>
      <c r="CY418" s="159"/>
      <c r="CZ418" s="159"/>
    </row>
    <row r="419" spans="2:104" s="161" customFormat="1" ht="11.25">
      <c r="B419" s="157"/>
      <c r="C419" s="157"/>
      <c r="D419" s="158"/>
      <c r="E419" s="158"/>
      <c r="F419" s="157"/>
      <c r="G419" s="157"/>
      <c r="H419" s="159"/>
      <c r="I419" s="157"/>
      <c r="J419" s="160"/>
      <c r="K419" s="160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  <c r="AK419" s="159"/>
      <c r="AL419" s="159"/>
      <c r="AM419" s="159"/>
      <c r="AN419" s="159"/>
      <c r="AO419" s="159"/>
      <c r="AP419" s="159"/>
      <c r="AQ419" s="159"/>
      <c r="AR419" s="159"/>
      <c r="AS419" s="159"/>
      <c r="AT419" s="159"/>
      <c r="AU419" s="159"/>
      <c r="AV419" s="159"/>
      <c r="AW419" s="159"/>
      <c r="AX419" s="159"/>
      <c r="AY419" s="159"/>
      <c r="AZ419" s="159"/>
      <c r="BA419" s="159"/>
      <c r="BB419" s="159"/>
      <c r="BC419" s="159"/>
      <c r="BD419" s="159"/>
      <c r="BE419" s="159"/>
      <c r="BF419" s="159"/>
      <c r="BG419" s="159"/>
      <c r="BH419" s="159"/>
      <c r="BI419" s="159"/>
      <c r="BJ419" s="159"/>
      <c r="BK419" s="159"/>
      <c r="BL419" s="159"/>
      <c r="BM419" s="159"/>
      <c r="BN419" s="159"/>
      <c r="BO419" s="159"/>
      <c r="BP419" s="159"/>
      <c r="BQ419" s="159"/>
      <c r="BR419" s="159"/>
      <c r="BS419" s="159"/>
      <c r="BT419" s="159"/>
      <c r="BU419" s="159"/>
      <c r="BV419" s="159"/>
      <c r="BW419" s="159"/>
      <c r="BX419" s="159"/>
      <c r="BY419" s="159"/>
      <c r="BZ419" s="159"/>
      <c r="CA419" s="159"/>
      <c r="CB419" s="159"/>
      <c r="CC419" s="159"/>
      <c r="CD419" s="159"/>
      <c r="CE419" s="159"/>
      <c r="CF419" s="159"/>
      <c r="CG419" s="159"/>
      <c r="CH419" s="159"/>
      <c r="CI419" s="159"/>
      <c r="CJ419" s="159"/>
      <c r="CK419" s="159"/>
      <c r="CL419" s="159"/>
      <c r="CM419" s="159"/>
      <c r="CN419" s="159"/>
      <c r="CO419" s="159"/>
      <c r="CP419" s="159"/>
      <c r="CQ419" s="159"/>
      <c r="CR419" s="159"/>
      <c r="CS419" s="159"/>
      <c r="CT419" s="159"/>
      <c r="CU419" s="159"/>
      <c r="CV419" s="159"/>
      <c r="CW419" s="159"/>
      <c r="CX419" s="159"/>
      <c r="CY419" s="159"/>
      <c r="CZ419" s="159"/>
    </row>
    <row r="420" spans="2:104" s="161" customFormat="1" ht="11.25">
      <c r="B420" s="157"/>
      <c r="C420" s="157"/>
      <c r="D420" s="158"/>
      <c r="E420" s="158"/>
      <c r="F420" s="157"/>
      <c r="G420" s="157"/>
      <c r="H420" s="159"/>
      <c r="I420" s="157"/>
      <c r="J420" s="160"/>
      <c r="K420" s="160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  <c r="AK420" s="159"/>
      <c r="AL420" s="159"/>
      <c r="AM420" s="159"/>
      <c r="AN420" s="159"/>
      <c r="AO420" s="159"/>
      <c r="AP420" s="159"/>
      <c r="AQ420" s="159"/>
      <c r="AR420" s="159"/>
      <c r="AS420" s="159"/>
      <c r="AT420" s="159"/>
      <c r="AU420" s="159"/>
      <c r="AV420" s="159"/>
      <c r="AW420" s="159"/>
      <c r="AX420" s="159"/>
      <c r="AY420" s="159"/>
      <c r="AZ420" s="159"/>
      <c r="BA420" s="159"/>
      <c r="BB420" s="159"/>
      <c r="BC420" s="159"/>
      <c r="BD420" s="159"/>
      <c r="BE420" s="159"/>
      <c r="BF420" s="159"/>
      <c r="BG420" s="159"/>
      <c r="BH420" s="159"/>
      <c r="BI420" s="159"/>
      <c r="BJ420" s="159"/>
      <c r="BK420" s="159"/>
      <c r="BL420" s="159"/>
      <c r="BM420" s="159"/>
      <c r="BN420" s="159"/>
      <c r="BO420" s="159"/>
      <c r="BP420" s="159"/>
      <c r="BQ420" s="159"/>
      <c r="BR420" s="159"/>
      <c r="BS420" s="159"/>
      <c r="BT420" s="159"/>
      <c r="BU420" s="159"/>
      <c r="BV420" s="159"/>
      <c r="BW420" s="159"/>
      <c r="BX420" s="159"/>
      <c r="BY420" s="159"/>
      <c r="BZ420" s="159"/>
      <c r="CA420" s="159"/>
      <c r="CB420" s="159"/>
      <c r="CC420" s="159"/>
      <c r="CD420" s="159"/>
      <c r="CE420" s="159"/>
      <c r="CF420" s="159"/>
      <c r="CG420" s="159"/>
      <c r="CH420" s="159"/>
      <c r="CI420" s="159"/>
      <c r="CJ420" s="159"/>
      <c r="CK420" s="159"/>
      <c r="CL420" s="159"/>
      <c r="CM420" s="159"/>
      <c r="CN420" s="159"/>
      <c r="CO420" s="159"/>
      <c r="CP420" s="159"/>
      <c r="CQ420" s="159"/>
      <c r="CR420" s="159"/>
      <c r="CS420" s="159"/>
      <c r="CT420" s="159"/>
      <c r="CU420" s="159"/>
      <c r="CV420" s="159"/>
      <c r="CW420" s="159"/>
      <c r="CX420" s="159"/>
      <c r="CY420" s="159"/>
      <c r="CZ420" s="159"/>
    </row>
    <row r="421" spans="2:104" s="161" customFormat="1" ht="11.25">
      <c r="B421" s="157"/>
      <c r="C421" s="157"/>
      <c r="D421" s="158"/>
      <c r="E421" s="158"/>
      <c r="F421" s="157"/>
      <c r="G421" s="157"/>
      <c r="H421" s="159"/>
      <c r="I421" s="157"/>
      <c r="J421" s="160"/>
      <c r="K421" s="160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  <c r="AN421" s="159"/>
      <c r="AO421" s="159"/>
      <c r="AP421" s="159"/>
      <c r="AQ421" s="159"/>
      <c r="AR421" s="159"/>
      <c r="AS421" s="159"/>
      <c r="AT421" s="159"/>
      <c r="AU421" s="159"/>
      <c r="AV421" s="159"/>
      <c r="AW421" s="159"/>
      <c r="AX421" s="159"/>
      <c r="AY421" s="159"/>
      <c r="AZ421" s="159"/>
      <c r="BA421" s="159"/>
      <c r="BB421" s="159"/>
      <c r="BC421" s="159"/>
      <c r="BD421" s="159"/>
      <c r="BE421" s="159"/>
      <c r="BF421" s="159"/>
      <c r="BG421" s="159"/>
      <c r="BH421" s="159"/>
      <c r="BI421" s="159"/>
      <c r="BJ421" s="159"/>
      <c r="BK421" s="159"/>
      <c r="BL421" s="159"/>
      <c r="BM421" s="159"/>
      <c r="BN421" s="159"/>
      <c r="BO421" s="159"/>
      <c r="BP421" s="159"/>
      <c r="BQ421" s="159"/>
      <c r="BR421" s="159"/>
      <c r="BS421" s="159"/>
      <c r="BT421" s="159"/>
      <c r="BU421" s="159"/>
      <c r="BV421" s="159"/>
      <c r="BW421" s="159"/>
      <c r="BX421" s="159"/>
      <c r="BY421" s="159"/>
      <c r="BZ421" s="159"/>
      <c r="CA421" s="159"/>
      <c r="CB421" s="159"/>
      <c r="CC421" s="159"/>
      <c r="CD421" s="159"/>
      <c r="CE421" s="159"/>
      <c r="CF421" s="159"/>
      <c r="CG421" s="159"/>
      <c r="CH421" s="159"/>
      <c r="CI421" s="159"/>
      <c r="CJ421" s="159"/>
      <c r="CK421" s="159"/>
      <c r="CL421" s="159"/>
      <c r="CM421" s="159"/>
      <c r="CN421" s="159"/>
      <c r="CO421" s="159"/>
      <c r="CP421" s="159"/>
      <c r="CQ421" s="159"/>
      <c r="CR421" s="159"/>
      <c r="CS421" s="159"/>
      <c r="CT421" s="159"/>
      <c r="CU421" s="159"/>
      <c r="CV421" s="159"/>
      <c r="CW421" s="159"/>
      <c r="CX421" s="159"/>
      <c r="CY421" s="159"/>
      <c r="CZ421" s="159"/>
    </row>
    <row r="422" spans="2:104" s="161" customFormat="1" ht="11.25">
      <c r="B422" s="157"/>
      <c r="C422" s="157"/>
      <c r="D422" s="158"/>
      <c r="E422" s="158"/>
      <c r="F422" s="157"/>
      <c r="G422" s="157"/>
      <c r="H422" s="159"/>
      <c r="I422" s="157"/>
      <c r="J422" s="160"/>
      <c r="K422" s="160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  <c r="AK422" s="159"/>
      <c r="AL422" s="159"/>
      <c r="AM422" s="159"/>
      <c r="AN422" s="159"/>
      <c r="AO422" s="159"/>
      <c r="AP422" s="159"/>
      <c r="AQ422" s="159"/>
      <c r="AR422" s="159"/>
      <c r="AS422" s="159"/>
      <c r="AT422" s="159"/>
      <c r="AU422" s="159"/>
      <c r="AV422" s="159"/>
      <c r="AW422" s="159"/>
      <c r="AX422" s="159"/>
      <c r="AY422" s="159"/>
      <c r="AZ422" s="159"/>
      <c r="BA422" s="159"/>
      <c r="BB422" s="159"/>
      <c r="BC422" s="159"/>
      <c r="BD422" s="159"/>
      <c r="BE422" s="159"/>
      <c r="BF422" s="159"/>
      <c r="BG422" s="159"/>
      <c r="BH422" s="159"/>
      <c r="BI422" s="159"/>
      <c r="BJ422" s="159"/>
      <c r="BK422" s="159"/>
      <c r="BL422" s="159"/>
      <c r="BM422" s="159"/>
      <c r="BN422" s="159"/>
      <c r="BO422" s="159"/>
      <c r="BP422" s="159"/>
      <c r="BQ422" s="159"/>
      <c r="BR422" s="159"/>
      <c r="BS422" s="159"/>
      <c r="BT422" s="159"/>
      <c r="BU422" s="159"/>
      <c r="BV422" s="159"/>
      <c r="BW422" s="159"/>
      <c r="BX422" s="159"/>
      <c r="BY422" s="159"/>
      <c r="BZ422" s="159"/>
      <c r="CA422" s="159"/>
      <c r="CB422" s="159"/>
      <c r="CC422" s="159"/>
      <c r="CD422" s="159"/>
      <c r="CE422" s="159"/>
      <c r="CF422" s="159"/>
      <c r="CG422" s="159"/>
      <c r="CH422" s="159"/>
      <c r="CI422" s="159"/>
      <c r="CJ422" s="159"/>
      <c r="CK422" s="159"/>
      <c r="CL422" s="159"/>
      <c r="CM422" s="159"/>
      <c r="CN422" s="159"/>
      <c r="CO422" s="159"/>
      <c r="CP422" s="159"/>
      <c r="CQ422" s="159"/>
      <c r="CR422" s="159"/>
      <c r="CS422" s="159"/>
      <c r="CT422" s="159"/>
      <c r="CU422" s="159"/>
      <c r="CV422" s="159"/>
      <c r="CW422" s="159"/>
      <c r="CX422" s="159"/>
      <c r="CY422" s="159"/>
      <c r="CZ422" s="159"/>
    </row>
    <row r="423" spans="2:104" s="161" customFormat="1" ht="11.25">
      <c r="B423" s="157"/>
      <c r="C423" s="157"/>
      <c r="D423" s="158"/>
      <c r="E423" s="158"/>
      <c r="F423" s="157"/>
      <c r="G423" s="157"/>
      <c r="H423" s="159"/>
      <c r="I423" s="157"/>
      <c r="J423" s="160"/>
      <c r="K423" s="160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  <c r="AK423" s="159"/>
      <c r="AL423" s="159"/>
      <c r="AM423" s="159"/>
      <c r="AN423" s="159"/>
      <c r="AO423" s="159"/>
      <c r="AP423" s="159"/>
      <c r="AQ423" s="159"/>
      <c r="AR423" s="159"/>
      <c r="AS423" s="159"/>
      <c r="AT423" s="159"/>
      <c r="AU423" s="159"/>
      <c r="AV423" s="159"/>
      <c r="AW423" s="159"/>
      <c r="AX423" s="159"/>
      <c r="AY423" s="159"/>
      <c r="AZ423" s="159"/>
      <c r="BA423" s="159"/>
      <c r="BB423" s="159"/>
      <c r="BC423" s="159"/>
      <c r="BD423" s="159"/>
      <c r="BE423" s="159"/>
      <c r="BF423" s="159"/>
      <c r="BG423" s="159"/>
      <c r="BH423" s="159"/>
      <c r="BI423" s="159"/>
      <c r="BJ423" s="159"/>
      <c r="BK423" s="159"/>
      <c r="BL423" s="159"/>
      <c r="BM423" s="159"/>
      <c r="BN423" s="159"/>
      <c r="BO423" s="159"/>
      <c r="BP423" s="159"/>
      <c r="BQ423" s="159"/>
      <c r="BR423" s="159"/>
      <c r="BS423" s="159"/>
      <c r="BT423" s="159"/>
      <c r="BU423" s="159"/>
      <c r="BV423" s="159"/>
      <c r="BW423" s="159"/>
      <c r="BX423" s="159"/>
      <c r="BY423" s="159"/>
      <c r="BZ423" s="159"/>
      <c r="CA423" s="159"/>
      <c r="CB423" s="159"/>
      <c r="CC423" s="159"/>
      <c r="CD423" s="159"/>
      <c r="CE423" s="159"/>
      <c r="CF423" s="159"/>
      <c r="CG423" s="159"/>
      <c r="CH423" s="159"/>
      <c r="CI423" s="159"/>
      <c r="CJ423" s="159"/>
      <c r="CK423" s="159"/>
      <c r="CL423" s="159"/>
      <c r="CM423" s="159"/>
      <c r="CN423" s="159"/>
      <c r="CO423" s="159"/>
      <c r="CP423" s="159"/>
      <c r="CQ423" s="159"/>
      <c r="CR423" s="159"/>
      <c r="CS423" s="159"/>
      <c r="CT423" s="159"/>
      <c r="CU423" s="159"/>
      <c r="CV423" s="159"/>
      <c r="CW423" s="159"/>
      <c r="CX423" s="159"/>
      <c r="CY423" s="159"/>
      <c r="CZ423" s="159"/>
    </row>
    <row r="424" spans="2:104" s="161" customFormat="1" ht="11.25">
      <c r="B424" s="157"/>
      <c r="C424" s="157"/>
      <c r="D424" s="158"/>
      <c r="E424" s="158"/>
      <c r="F424" s="157"/>
      <c r="G424" s="157"/>
      <c r="H424" s="159"/>
      <c r="I424" s="157"/>
      <c r="J424" s="160"/>
      <c r="K424" s="160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  <c r="AO424" s="159"/>
      <c r="AP424" s="159"/>
      <c r="AQ424" s="159"/>
      <c r="AR424" s="159"/>
      <c r="AS424" s="159"/>
      <c r="AT424" s="159"/>
      <c r="AU424" s="159"/>
      <c r="AV424" s="159"/>
      <c r="AW424" s="159"/>
      <c r="AX424" s="159"/>
      <c r="AY424" s="159"/>
      <c r="AZ424" s="159"/>
      <c r="BA424" s="159"/>
      <c r="BB424" s="159"/>
      <c r="BC424" s="159"/>
      <c r="BD424" s="159"/>
      <c r="BE424" s="159"/>
      <c r="BF424" s="159"/>
      <c r="BG424" s="159"/>
      <c r="BH424" s="159"/>
      <c r="BI424" s="159"/>
      <c r="BJ424" s="159"/>
      <c r="BK424" s="159"/>
      <c r="BL424" s="159"/>
      <c r="BM424" s="159"/>
      <c r="BN424" s="159"/>
      <c r="BO424" s="159"/>
      <c r="BP424" s="159"/>
      <c r="BQ424" s="159"/>
      <c r="BR424" s="159"/>
      <c r="BS424" s="159"/>
      <c r="BT424" s="159"/>
      <c r="BU424" s="159"/>
      <c r="BV424" s="159"/>
      <c r="BW424" s="159"/>
      <c r="BX424" s="159"/>
      <c r="BY424" s="159"/>
      <c r="BZ424" s="159"/>
      <c r="CA424" s="159"/>
      <c r="CB424" s="159"/>
      <c r="CC424" s="159"/>
      <c r="CD424" s="159"/>
      <c r="CE424" s="159"/>
      <c r="CF424" s="159"/>
      <c r="CG424" s="159"/>
      <c r="CH424" s="159"/>
      <c r="CI424" s="159"/>
      <c r="CJ424" s="159"/>
      <c r="CK424" s="159"/>
      <c r="CL424" s="159"/>
      <c r="CM424" s="159"/>
      <c r="CN424" s="159"/>
      <c r="CO424" s="159"/>
      <c r="CP424" s="159"/>
      <c r="CQ424" s="159"/>
      <c r="CR424" s="159"/>
      <c r="CS424" s="159"/>
      <c r="CT424" s="159"/>
      <c r="CU424" s="159"/>
      <c r="CV424" s="159"/>
      <c r="CW424" s="159"/>
      <c r="CX424" s="159"/>
      <c r="CY424" s="159"/>
      <c r="CZ424" s="159"/>
    </row>
    <row r="425" spans="2:104" s="161" customFormat="1" ht="11.25">
      <c r="B425" s="157"/>
      <c r="C425" s="157"/>
      <c r="D425" s="158"/>
      <c r="E425" s="158"/>
      <c r="F425" s="157"/>
      <c r="G425" s="157"/>
      <c r="H425" s="159"/>
      <c r="I425" s="157"/>
      <c r="J425" s="160"/>
      <c r="K425" s="160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  <c r="AO425" s="159"/>
      <c r="AP425" s="159"/>
      <c r="AQ425" s="159"/>
      <c r="AR425" s="159"/>
      <c r="AS425" s="159"/>
      <c r="AT425" s="159"/>
      <c r="AU425" s="159"/>
      <c r="AV425" s="159"/>
      <c r="AW425" s="159"/>
      <c r="AX425" s="159"/>
      <c r="AY425" s="159"/>
      <c r="AZ425" s="159"/>
      <c r="BA425" s="159"/>
      <c r="BB425" s="159"/>
      <c r="BC425" s="159"/>
      <c r="BD425" s="159"/>
      <c r="BE425" s="159"/>
      <c r="BF425" s="159"/>
      <c r="BG425" s="159"/>
      <c r="BH425" s="159"/>
      <c r="BI425" s="159"/>
      <c r="BJ425" s="159"/>
      <c r="BK425" s="159"/>
      <c r="BL425" s="159"/>
      <c r="BM425" s="159"/>
      <c r="BN425" s="159"/>
      <c r="BO425" s="159"/>
      <c r="BP425" s="159"/>
      <c r="BQ425" s="159"/>
      <c r="BR425" s="159"/>
      <c r="BS425" s="159"/>
      <c r="BT425" s="159"/>
      <c r="BU425" s="159"/>
      <c r="BV425" s="159"/>
      <c r="BW425" s="159"/>
      <c r="BX425" s="159"/>
      <c r="BY425" s="159"/>
      <c r="BZ425" s="159"/>
      <c r="CA425" s="159"/>
      <c r="CB425" s="159"/>
      <c r="CC425" s="159"/>
      <c r="CD425" s="159"/>
      <c r="CE425" s="159"/>
      <c r="CF425" s="159"/>
      <c r="CG425" s="159"/>
      <c r="CH425" s="159"/>
      <c r="CI425" s="159"/>
      <c r="CJ425" s="159"/>
      <c r="CK425" s="159"/>
      <c r="CL425" s="159"/>
      <c r="CM425" s="159"/>
      <c r="CN425" s="159"/>
      <c r="CO425" s="159"/>
      <c r="CP425" s="159"/>
      <c r="CQ425" s="159"/>
      <c r="CR425" s="159"/>
      <c r="CS425" s="159"/>
      <c r="CT425" s="159"/>
      <c r="CU425" s="159"/>
      <c r="CV425" s="159"/>
      <c r="CW425" s="159"/>
      <c r="CX425" s="159"/>
      <c r="CY425" s="159"/>
      <c r="CZ425" s="159"/>
    </row>
    <row r="426" spans="2:104" s="161" customFormat="1" ht="11.25">
      <c r="B426" s="157"/>
      <c r="C426" s="157"/>
      <c r="D426" s="158"/>
      <c r="E426" s="158"/>
      <c r="F426" s="157"/>
      <c r="G426" s="157"/>
      <c r="H426" s="159"/>
      <c r="I426" s="157"/>
      <c r="J426" s="160"/>
      <c r="K426" s="160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  <c r="AO426" s="159"/>
      <c r="AP426" s="159"/>
      <c r="AQ426" s="159"/>
      <c r="AR426" s="159"/>
      <c r="AS426" s="159"/>
      <c r="AT426" s="159"/>
      <c r="AU426" s="159"/>
      <c r="AV426" s="159"/>
      <c r="AW426" s="159"/>
      <c r="AX426" s="159"/>
      <c r="AY426" s="159"/>
      <c r="AZ426" s="159"/>
      <c r="BA426" s="159"/>
      <c r="BB426" s="159"/>
      <c r="BC426" s="159"/>
      <c r="BD426" s="159"/>
      <c r="BE426" s="159"/>
      <c r="BF426" s="159"/>
      <c r="BG426" s="159"/>
      <c r="BH426" s="159"/>
      <c r="BI426" s="159"/>
      <c r="BJ426" s="159"/>
      <c r="BK426" s="159"/>
      <c r="BL426" s="159"/>
      <c r="BM426" s="159"/>
      <c r="BN426" s="159"/>
      <c r="BO426" s="159"/>
      <c r="BP426" s="159"/>
      <c r="BQ426" s="159"/>
      <c r="BR426" s="159"/>
      <c r="BS426" s="159"/>
      <c r="BT426" s="159"/>
      <c r="BU426" s="159"/>
      <c r="BV426" s="159"/>
      <c r="BW426" s="159"/>
      <c r="BX426" s="159"/>
      <c r="BY426" s="159"/>
      <c r="BZ426" s="159"/>
      <c r="CA426" s="159"/>
      <c r="CB426" s="159"/>
      <c r="CC426" s="159"/>
      <c r="CD426" s="159"/>
      <c r="CE426" s="159"/>
      <c r="CF426" s="159"/>
      <c r="CG426" s="159"/>
      <c r="CH426" s="159"/>
      <c r="CI426" s="159"/>
      <c r="CJ426" s="159"/>
      <c r="CK426" s="159"/>
      <c r="CL426" s="159"/>
      <c r="CM426" s="159"/>
      <c r="CN426" s="159"/>
      <c r="CO426" s="159"/>
      <c r="CP426" s="159"/>
      <c r="CQ426" s="159"/>
      <c r="CR426" s="159"/>
      <c r="CS426" s="159"/>
      <c r="CT426" s="159"/>
      <c r="CU426" s="159"/>
      <c r="CV426" s="159"/>
      <c r="CW426" s="159"/>
      <c r="CX426" s="159"/>
      <c r="CY426" s="159"/>
      <c r="CZ426" s="159"/>
    </row>
    <row r="427" spans="2:104" s="161" customFormat="1" ht="11.25">
      <c r="B427" s="157"/>
      <c r="C427" s="157"/>
      <c r="D427" s="158"/>
      <c r="E427" s="158"/>
      <c r="F427" s="157"/>
      <c r="G427" s="157"/>
      <c r="H427" s="159"/>
      <c r="I427" s="157"/>
      <c r="J427" s="160"/>
      <c r="K427" s="160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  <c r="AK427" s="159"/>
      <c r="AL427" s="159"/>
      <c r="AM427" s="159"/>
      <c r="AN427" s="159"/>
      <c r="AO427" s="159"/>
      <c r="AP427" s="159"/>
      <c r="AQ427" s="159"/>
      <c r="AR427" s="159"/>
      <c r="AS427" s="159"/>
      <c r="AT427" s="159"/>
      <c r="AU427" s="159"/>
      <c r="AV427" s="159"/>
      <c r="AW427" s="159"/>
      <c r="AX427" s="159"/>
      <c r="AY427" s="159"/>
      <c r="AZ427" s="159"/>
      <c r="BA427" s="159"/>
      <c r="BB427" s="159"/>
      <c r="BC427" s="159"/>
      <c r="BD427" s="159"/>
      <c r="BE427" s="159"/>
      <c r="BF427" s="159"/>
      <c r="BG427" s="159"/>
      <c r="BH427" s="159"/>
      <c r="BI427" s="159"/>
      <c r="BJ427" s="159"/>
      <c r="BK427" s="159"/>
      <c r="BL427" s="159"/>
      <c r="BM427" s="159"/>
      <c r="BN427" s="159"/>
      <c r="BO427" s="159"/>
      <c r="BP427" s="159"/>
      <c r="BQ427" s="159"/>
      <c r="BR427" s="159"/>
      <c r="BS427" s="159"/>
      <c r="BT427" s="159"/>
      <c r="BU427" s="159"/>
      <c r="BV427" s="159"/>
      <c r="BW427" s="159"/>
      <c r="BX427" s="159"/>
      <c r="BY427" s="159"/>
      <c r="BZ427" s="159"/>
      <c r="CA427" s="159"/>
      <c r="CB427" s="159"/>
      <c r="CC427" s="159"/>
      <c r="CD427" s="159"/>
      <c r="CE427" s="159"/>
      <c r="CF427" s="159"/>
      <c r="CG427" s="159"/>
      <c r="CH427" s="159"/>
      <c r="CI427" s="159"/>
      <c r="CJ427" s="159"/>
      <c r="CK427" s="159"/>
      <c r="CL427" s="159"/>
      <c r="CM427" s="159"/>
      <c r="CN427" s="159"/>
      <c r="CO427" s="159"/>
      <c r="CP427" s="159"/>
      <c r="CQ427" s="159"/>
      <c r="CR427" s="159"/>
      <c r="CS427" s="159"/>
      <c r="CT427" s="159"/>
      <c r="CU427" s="159"/>
      <c r="CV427" s="159"/>
      <c r="CW427" s="159"/>
      <c r="CX427" s="159"/>
      <c r="CY427" s="159"/>
      <c r="CZ427" s="159"/>
    </row>
    <row r="428" spans="2:104" s="161" customFormat="1" ht="11.25">
      <c r="B428" s="157"/>
      <c r="C428" s="157"/>
      <c r="D428" s="158"/>
      <c r="E428" s="158"/>
      <c r="F428" s="157"/>
      <c r="G428" s="157"/>
      <c r="H428" s="159"/>
      <c r="I428" s="157"/>
      <c r="J428" s="160"/>
      <c r="K428" s="160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  <c r="AK428" s="159"/>
      <c r="AL428" s="159"/>
      <c r="AM428" s="159"/>
      <c r="AN428" s="159"/>
      <c r="AO428" s="159"/>
      <c r="AP428" s="159"/>
      <c r="AQ428" s="159"/>
      <c r="AR428" s="159"/>
      <c r="AS428" s="159"/>
      <c r="AT428" s="159"/>
      <c r="AU428" s="159"/>
      <c r="AV428" s="159"/>
      <c r="AW428" s="159"/>
      <c r="AX428" s="159"/>
      <c r="AY428" s="159"/>
      <c r="AZ428" s="159"/>
      <c r="BA428" s="159"/>
      <c r="BB428" s="159"/>
      <c r="BC428" s="159"/>
      <c r="BD428" s="159"/>
      <c r="BE428" s="159"/>
      <c r="BF428" s="159"/>
      <c r="BG428" s="159"/>
      <c r="BH428" s="159"/>
      <c r="BI428" s="159"/>
      <c r="BJ428" s="159"/>
      <c r="BK428" s="159"/>
      <c r="BL428" s="159"/>
      <c r="BM428" s="159"/>
      <c r="BN428" s="159"/>
      <c r="BO428" s="159"/>
      <c r="BP428" s="159"/>
      <c r="BQ428" s="159"/>
      <c r="BR428" s="159"/>
      <c r="BS428" s="159"/>
      <c r="BT428" s="159"/>
      <c r="BU428" s="159"/>
      <c r="BV428" s="159"/>
      <c r="BW428" s="159"/>
      <c r="BX428" s="159"/>
      <c r="BY428" s="159"/>
      <c r="BZ428" s="159"/>
      <c r="CA428" s="159"/>
      <c r="CB428" s="159"/>
      <c r="CC428" s="159"/>
      <c r="CD428" s="159"/>
      <c r="CE428" s="159"/>
      <c r="CF428" s="159"/>
      <c r="CG428" s="159"/>
      <c r="CH428" s="159"/>
      <c r="CI428" s="159"/>
      <c r="CJ428" s="159"/>
      <c r="CK428" s="159"/>
      <c r="CL428" s="159"/>
      <c r="CM428" s="159"/>
      <c r="CN428" s="159"/>
      <c r="CO428" s="159"/>
      <c r="CP428" s="159"/>
      <c r="CQ428" s="159"/>
      <c r="CR428" s="159"/>
      <c r="CS428" s="159"/>
      <c r="CT428" s="159"/>
      <c r="CU428" s="159"/>
      <c r="CV428" s="159"/>
      <c r="CW428" s="159"/>
      <c r="CX428" s="159"/>
      <c r="CY428" s="159"/>
      <c r="CZ428" s="159"/>
    </row>
    <row r="429" spans="2:104" s="161" customFormat="1" ht="11.25">
      <c r="B429" s="157"/>
      <c r="C429" s="157"/>
      <c r="D429" s="158"/>
      <c r="E429" s="158"/>
      <c r="F429" s="157"/>
      <c r="G429" s="157"/>
      <c r="H429" s="159"/>
      <c r="I429" s="157"/>
      <c r="J429" s="160"/>
      <c r="K429" s="160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  <c r="AO429" s="159"/>
      <c r="AP429" s="159"/>
      <c r="AQ429" s="159"/>
      <c r="AR429" s="159"/>
      <c r="AS429" s="159"/>
      <c r="AT429" s="159"/>
      <c r="AU429" s="159"/>
      <c r="AV429" s="159"/>
      <c r="AW429" s="159"/>
      <c r="AX429" s="159"/>
      <c r="AY429" s="159"/>
      <c r="AZ429" s="159"/>
      <c r="BA429" s="159"/>
      <c r="BB429" s="159"/>
      <c r="BC429" s="159"/>
      <c r="BD429" s="159"/>
      <c r="BE429" s="159"/>
      <c r="BF429" s="159"/>
      <c r="BG429" s="159"/>
      <c r="BH429" s="159"/>
      <c r="BI429" s="159"/>
      <c r="BJ429" s="159"/>
      <c r="BK429" s="159"/>
      <c r="BL429" s="159"/>
      <c r="BM429" s="159"/>
      <c r="BN429" s="159"/>
      <c r="BO429" s="159"/>
      <c r="BP429" s="159"/>
      <c r="BQ429" s="159"/>
      <c r="BR429" s="159"/>
      <c r="BS429" s="159"/>
      <c r="BT429" s="159"/>
      <c r="BU429" s="159"/>
      <c r="BV429" s="159"/>
      <c r="BW429" s="159"/>
      <c r="BX429" s="159"/>
      <c r="BY429" s="159"/>
      <c r="BZ429" s="159"/>
      <c r="CA429" s="159"/>
      <c r="CB429" s="159"/>
      <c r="CC429" s="159"/>
      <c r="CD429" s="159"/>
      <c r="CE429" s="159"/>
      <c r="CF429" s="159"/>
      <c r="CG429" s="159"/>
      <c r="CH429" s="159"/>
      <c r="CI429" s="159"/>
      <c r="CJ429" s="159"/>
      <c r="CK429" s="159"/>
      <c r="CL429" s="159"/>
      <c r="CM429" s="159"/>
      <c r="CN429" s="159"/>
      <c r="CO429" s="159"/>
      <c r="CP429" s="159"/>
      <c r="CQ429" s="159"/>
      <c r="CR429" s="159"/>
      <c r="CS429" s="159"/>
      <c r="CT429" s="159"/>
      <c r="CU429" s="159"/>
      <c r="CV429" s="159"/>
      <c r="CW429" s="159"/>
      <c r="CX429" s="159"/>
      <c r="CY429" s="159"/>
      <c r="CZ429" s="159"/>
    </row>
    <row r="430" spans="2:104" s="161" customFormat="1" ht="11.25">
      <c r="B430" s="157"/>
      <c r="C430" s="157"/>
      <c r="D430" s="158"/>
      <c r="E430" s="158"/>
      <c r="F430" s="157"/>
      <c r="G430" s="157"/>
      <c r="H430" s="159"/>
      <c r="I430" s="157"/>
      <c r="J430" s="160"/>
      <c r="K430" s="160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  <c r="AO430" s="159"/>
      <c r="AP430" s="159"/>
      <c r="AQ430" s="159"/>
      <c r="AR430" s="159"/>
      <c r="AS430" s="159"/>
      <c r="AT430" s="159"/>
      <c r="AU430" s="159"/>
      <c r="AV430" s="159"/>
      <c r="AW430" s="159"/>
      <c r="AX430" s="159"/>
      <c r="AY430" s="159"/>
      <c r="AZ430" s="159"/>
      <c r="BA430" s="159"/>
      <c r="BB430" s="159"/>
      <c r="BC430" s="159"/>
      <c r="BD430" s="159"/>
      <c r="BE430" s="159"/>
      <c r="BF430" s="159"/>
      <c r="BG430" s="159"/>
      <c r="BH430" s="159"/>
      <c r="BI430" s="159"/>
      <c r="BJ430" s="159"/>
      <c r="BK430" s="159"/>
      <c r="BL430" s="159"/>
      <c r="BM430" s="159"/>
      <c r="BN430" s="159"/>
      <c r="BO430" s="159"/>
      <c r="BP430" s="159"/>
      <c r="BQ430" s="159"/>
      <c r="BR430" s="159"/>
      <c r="BS430" s="159"/>
      <c r="BT430" s="159"/>
      <c r="BU430" s="159"/>
      <c r="BV430" s="159"/>
      <c r="BW430" s="159"/>
      <c r="BX430" s="159"/>
      <c r="BY430" s="159"/>
      <c r="BZ430" s="159"/>
      <c r="CA430" s="159"/>
      <c r="CB430" s="159"/>
      <c r="CC430" s="159"/>
      <c r="CD430" s="159"/>
      <c r="CE430" s="159"/>
      <c r="CF430" s="159"/>
      <c r="CG430" s="159"/>
      <c r="CH430" s="159"/>
      <c r="CI430" s="159"/>
      <c r="CJ430" s="159"/>
      <c r="CK430" s="159"/>
      <c r="CL430" s="159"/>
      <c r="CM430" s="159"/>
      <c r="CN430" s="159"/>
      <c r="CO430" s="159"/>
      <c r="CP430" s="159"/>
      <c r="CQ430" s="159"/>
      <c r="CR430" s="159"/>
      <c r="CS430" s="159"/>
      <c r="CT430" s="159"/>
      <c r="CU430" s="159"/>
      <c r="CV430" s="159"/>
      <c r="CW430" s="159"/>
      <c r="CX430" s="159"/>
      <c r="CY430" s="159"/>
      <c r="CZ430" s="159"/>
    </row>
    <row r="431" spans="2:104" s="161" customFormat="1" ht="11.25">
      <c r="B431" s="157"/>
      <c r="C431" s="157"/>
      <c r="D431" s="158"/>
      <c r="E431" s="158"/>
      <c r="F431" s="157"/>
      <c r="G431" s="157"/>
      <c r="H431" s="159"/>
      <c r="I431" s="157"/>
      <c r="J431" s="160"/>
      <c r="K431" s="160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  <c r="AK431" s="159"/>
      <c r="AL431" s="159"/>
      <c r="AM431" s="159"/>
      <c r="AN431" s="159"/>
      <c r="AO431" s="159"/>
      <c r="AP431" s="159"/>
      <c r="AQ431" s="159"/>
      <c r="AR431" s="159"/>
      <c r="AS431" s="159"/>
      <c r="AT431" s="159"/>
      <c r="AU431" s="159"/>
      <c r="AV431" s="159"/>
      <c r="AW431" s="159"/>
      <c r="AX431" s="159"/>
      <c r="AY431" s="159"/>
      <c r="AZ431" s="159"/>
      <c r="BA431" s="159"/>
      <c r="BB431" s="159"/>
      <c r="BC431" s="159"/>
      <c r="BD431" s="159"/>
      <c r="BE431" s="159"/>
      <c r="BF431" s="159"/>
      <c r="BG431" s="159"/>
      <c r="BH431" s="159"/>
      <c r="BI431" s="159"/>
      <c r="BJ431" s="159"/>
      <c r="BK431" s="159"/>
      <c r="BL431" s="159"/>
      <c r="BM431" s="159"/>
      <c r="BN431" s="159"/>
      <c r="BO431" s="159"/>
      <c r="BP431" s="159"/>
      <c r="BQ431" s="159"/>
      <c r="BR431" s="159"/>
      <c r="BS431" s="159"/>
      <c r="BT431" s="159"/>
      <c r="BU431" s="159"/>
      <c r="BV431" s="159"/>
      <c r="BW431" s="159"/>
      <c r="BX431" s="159"/>
      <c r="BY431" s="159"/>
      <c r="BZ431" s="159"/>
      <c r="CA431" s="159"/>
      <c r="CB431" s="159"/>
      <c r="CC431" s="159"/>
      <c r="CD431" s="159"/>
      <c r="CE431" s="159"/>
      <c r="CF431" s="159"/>
      <c r="CG431" s="159"/>
      <c r="CH431" s="159"/>
      <c r="CI431" s="159"/>
      <c r="CJ431" s="159"/>
      <c r="CK431" s="159"/>
      <c r="CL431" s="159"/>
      <c r="CM431" s="159"/>
      <c r="CN431" s="159"/>
      <c r="CO431" s="159"/>
      <c r="CP431" s="159"/>
      <c r="CQ431" s="159"/>
      <c r="CR431" s="159"/>
      <c r="CS431" s="159"/>
      <c r="CT431" s="159"/>
      <c r="CU431" s="159"/>
      <c r="CV431" s="159"/>
      <c r="CW431" s="159"/>
      <c r="CX431" s="159"/>
      <c r="CY431" s="159"/>
      <c r="CZ431" s="159"/>
    </row>
    <row r="432" spans="2:104" s="161" customFormat="1" ht="11.25">
      <c r="B432" s="157"/>
      <c r="C432" s="157"/>
      <c r="D432" s="158"/>
      <c r="E432" s="158"/>
      <c r="F432" s="157"/>
      <c r="G432" s="157"/>
      <c r="H432" s="159"/>
      <c r="I432" s="157"/>
      <c r="J432" s="160"/>
      <c r="K432" s="160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  <c r="AK432" s="159"/>
      <c r="AL432" s="159"/>
      <c r="AM432" s="159"/>
      <c r="AN432" s="159"/>
      <c r="AO432" s="159"/>
      <c r="AP432" s="159"/>
      <c r="AQ432" s="159"/>
      <c r="AR432" s="159"/>
      <c r="AS432" s="159"/>
      <c r="AT432" s="159"/>
      <c r="AU432" s="159"/>
      <c r="AV432" s="159"/>
      <c r="AW432" s="159"/>
      <c r="AX432" s="159"/>
      <c r="AY432" s="159"/>
      <c r="AZ432" s="159"/>
      <c r="BA432" s="159"/>
      <c r="BB432" s="159"/>
      <c r="BC432" s="159"/>
      <c r="BD432" s="159"/>
      <c r="BE432" s="159"/>
      <c r="BF432" s="159"/>
      <c r="BG432" s="159"/>
      <c r="BH432" s="159"/>
      <c r="BI432" s="159"/>
      <c r="BJ432" s="159"/>
      <c r="BK432" s="159"/>
      <c r="BL432" s="159"/>
      <c r="BM432" s="159"/>
      <c r="BN432" s="159"/>
      <c r="BO432" s="159"/>
      <c r="BP432" s="159"/>
      <c r="BQ432" s="159"/>
      <c r="BR432" s="159"/>
      <c r="BS432" s="159"/>
      <c r="BT432" s="159"/>
      <c r="BU432" s="159"/>
      <c r="BV432" s="159"/>
      <c r="BW432" s="159"/>
      <c r="BX432" s="159"/>
      <c r="BY432" s="159"/>
      <c r="BZ432" s="159"/>
      <c r="CA432" s="159"/>
      <c r="CB432" s="159"/>
      <c r="CC432" s="159"/>
      <c r="CD432" s="159"/>
      <c r="CE432" s="159"/>
      <c r="CF432" s="159"/>
      <c r="CG432" s="159"/>
      <c r="CH432" s="159"/>
      <c r="CI432" s="159"/>
      <c r="CJ432" s="159"/>
      <c r="CK432" s="159"/>
      <c r="CL432" s="159"/>
      <c r="CM432" s="159"/>
      <c r="CN432" s="159"/>
      <c r="CO432" s="159"/>
      <c r="CP432" s="159"/>
      <c r="CQ432" s="159"/>
      <c r="CR432" s="159"/>
      <c r="CS432" s="159"/>
      <c r="CT432" s="159"/>
      <c r="CU432" s="159"/>
      <c r="CV432" s="159"/>
      <c r="CW432" s="159"/>
      <c r="CX432" s="159"/>
      <c r="CY432" s="159"/>
      <c r="CZ432" s="159"/>
    </row>
    <row r="433" spans="2:104" s="161" customFormat="1" ht="11.25">
      <c r="B433" s="157"/>
      <c r="C433" s="157"/>
      <c r="D433" s="158"/>
      <c r="E433" s="158"/>
      <c r="F433" s="157"/>
      <c r="G433" s="157"/>
      <c r="H433" s="159"/>
      <c r="I433" s="157"/>
      <c r="J433" s="160"/>
      <c r="K433" s="160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  <c r="AK433" s="159"/>
      <c r="AL433" s="159"/>
      <c r="AM433" s="159"/>
      <c r="AN433" s="159"/>
      <c r="AO433" s="159"/>
      <c r="AP433" s="159"/>
      <c r="AQ433" s="159"/>
      <c r="AR433" s="159"/>
      <c r="AS433" s="159"/>
      <c r="AT433" s="159"/>
      <c r="AU433" s="159"/>
      <c r="AV433" s="159"/>
      <c r="AW433" s="159"/>
      <c r="AX433" s="159"/>
      <c r="AY433" s="159"/>
      <c r="AZ433" s="159"/>
      <c r="BA433" s="159"/>
      <c r="BB433" s="159"/>
      <c r="BC433" s="159"/>
      <c r="BD433" s="159"/>
      <c r="BE433" s="159"/>
      <c r="BF433" s="159"/>
      <c r="BG433" s="159"/>
      <c r="BH433" s="159"/>
      <c r="BI433" s="159"/>
      <c r="BJ433" s="159"/>
      <c r="BK433" s="159"/>
      <c r="BL433" s="159"/>
      <c r="BM433" s="159"/>
      <c r="BN433" s="159"/>
      <c r="BO433" s="159"/>
      <c r="BP433" s="159"/>
      <c r="BQ433" s="159"/>
      <c r="BR433" s="159"/>
      <c r="BS433" s="159"/>
      <c r="BT433" s="159"/>
      <c r="BU433" s="159"/>
      <c r="BV433" s="159"/>
      <c r="BW433" s="159"/>
      <c r="BX433" s="159"/>
      <c r="BY433" s="159"/>
      <c r="BZ433" s="159"/>
      <c r="CA433" s="159"/>
      <c r="CB433" s="159"/>
      <c r="CC433" s="159"/>
      <c r="CD433" s="159"/>
      <c r="CE433" s="159"/>
      <c r="CF433" s="159"/>
      <c r="CG433" s="159"/>
      <c r="CH433" s="159"/>
      <c r="CI433" s="159"/>
      <c r="CJ433" s="159"/>
      <c r="CK433" s="159"/>
      <c r="CL433" s="159"/>
      <c r="CM433" s="159"/>
      <c r="CN433" s="159"/>
      <c r="CO433" s="159"/>
      <c r="CP433" s="159"/>
      <c r="CQ433" s="159"/>
      <c r="CR433" s="159"/>
      <c r="CS433" s="159"/>
      <c r="CT433" s="159"/>
      <c r="CU433" s="159"/>
      <c r="CV433" s="159"/>
      <c r="CW433" s="159"/>
      <c r="CX433" s="159"/>
      <c r="CY433" s="159"/>
      <c r="CZ433" s="159"/>
    </row>
    <row r="434" spans="2:104" s="161" customFormat="1" ht="11.25">
      <c r="B434" s="157"/>
      <c r="C434" s="157"/>
      <c r="D434" s="158"/>
      <c r="E434" s="158"/>
      <c r="F434" s="157"/>
      <c r="G434" s="157"/>
      <c r="H434" s="159"/>
      <c r="I434" s="157"/>
      <c r="J434" s="160"/>
      <c r="K434" s="160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  <c r="AK434" s="159"/>
      <c r="AL434" s="159"/>
      <c r="AM434" s="159"/>
      <c r="AN434" s="159"/>
      <c r="AO434" s="159"/>
      <c r="AP434" s="159"/>
      <c r="AQ434" s="159"/>
      <c r="AR434" s="159"/>
      <c r="AS434" s="159"/>
      <c r="AT434" s="159"/>
      <c r="AU434" s="159"/>
      <c r="AV434" s="159"/>
      <c r="AW434" s="159"/>
      <c r="AX434" s="159"/>
      <c r="AY434" s="159"/>
      <c r="AZ434" s="159"/>
      <c r="BA434" s="159"/>
      <c r="BB434" s="159"/>
      <c r="BC434" s="159"/>
      <c r="BD434" s="159"/>
      <c r="BE434" s="159"/>
      <c r="BF434" s="159"/>
      <c r="BG434" s="159"/>
      <c r="BH434" s="159"/>
      <c r="BI434" s="159"/>
      <c r="BJ434" s="159"/>
      <c r="BK434" s="159"/>
      <c r="BL434" s="159"/>
      <c r="BM434" s="159"/>
      <c r="BN434" s="159"/>
      <c r="BO434" s="159"/>
      <c r="BP434" s="159"/>
      <c r="BQ434" s="159"/>
      <c r="BR434" s="159"/>
      <c r="BS434" s="159"/>
      <c r="BT434" s="159"/>
      <c r="BU434" s="159"/>
      <c r="BV434" s="159"/>
      <c r="BW434" s="159"/>
      <c r="BX434" s="159"/>
      <c r="BY434" s="159"/>
      <c r="BZ434" s="159"/>
      <c r="CA434" s="159"/>
      <c r="CB434" s="159"/>
      <c r="CC434" s="159"/>
      <c r="CD434" s="159"/>
      <c r="CE434" s="159"/>
      <c r="CF434" s="159"/>
      <c r="CG434" s="159"/>
      <c r="CH434" s="159"/>
      <c r="CI434" s="159"/>
      <c r="CJ434" s="159"/>
      <c r="CK434" s="159"/>
      <c r="CL434" s="159"/>
      <c r="CM434" s="159"/>
      <c r="CN434" s="159"/>
      <c r="CO434" s="159"/>
      <c r="CP434" s="159"/>
      <c r="CQ434" s="159"/>
      <c r="CR434" s="159"/>
      <c r="CS434" s="159"/>
      <c r="CT434" s="159"/>
      <c r="CU434" s="159"/>
      <c r="CV434" s="159"/>
      <c r="CW434" s="159"/>
      <c r="CX434" s="159"/>
      <c r="CY434" s="159"/>
      <c r="CZ434" s="159"/>
    </row>
    <row r="435" spans="2:104" s="161" customFormat="1" ht="11.25">
      <c r="B435" s="157"/>
      <c r="C435" s="157"/>
      <c r="D435" s="158"/>
      <c r="E435" s="158"/>
      <c r="F435" s="157"/>
      <c r="G435" s="157"/>
      <c r="H435" s="159"/>
      <c r="I435" s="157"/>
      <c r="J435" s="160"/>
      <c r="K435" s="160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  <c r="AK435" s="159"/>
      <c r="AL435" s="159"/>
      <c r="AM435" s="159"/>
      <c r="AN435" s="159"/>
      <c r="AO435" s="159"/>
      <c r="AP435" s="159"/>
      <c r="AQ435" s="159"/>
      <c r="AR435" s="159"/>
      <c r="AS435" s="159"/>
      <c r="AT435" s="159"/>
      <c r="AU435" s="159"/>
      <c r="AV435" s="159"/>
      <c r="AW435" s="159"/>
      <c r="AX435" s="159"/>
      <c r="AY435" s="159"/>
      <c r="AZ435" s="159"/>
      <c r="BA435" s="159"/>
      <c r="BB435" s="159"/>
      <c r="BC435" s="159"/>
      <c r="BD435" s="159"/>
      <c r="BE435" s="159"/>
      <c r="BF435" s="159"/>
      <c r="BG435" s="159"/>
      <c r="BH435" s="159"/>
      <c r="BI435" s="159"/>
      <c r="BJ435" s="159"/>
      <c r="BK435" s="159"/>
      <c r="BL435" s="159"/>
      <c r="BM435" s="159"/>
      <c r="BN435" s="159"/>
      <c r="BO435" s="159"/>
      <c r="BP435" s="159"/>
      <c r="BQ435" s="159"/>
      <c r="BR435" s="159"/>
      <c r="BS435" s="159"/>
      <c r="BT435" s="159"/>
      <c r="BU435" s="159"/>
      <c r="BV435" s="159"/>
      <c r="BW435" s="159"/>
      <c r="BX435" s="159"/>
      <c r="BY435" s="159"/>
      <c r="BZ435" s="159"/>
      <c r="CA435" s="159"/>
      <c r="CB435" s="159"/>
      <c r="CC435" s="159"/>
      <c r="CD435" s="159"/>
      <c r="CE435" s="159"/>
      <c r="CF435" s="159"/>
      <c r="CG435" s="159"/>
      <c r="CH435" s="159"/>
      <c r="CI435" s="159"/>
      <c r="CJ435" s="159"/>
      <c r="CK435" s="159"/>
      <c r="CL435" s="159"/>
      <c r="CM435" s="159"/>
      <c r="CN435" s="159"/>
      <c r="CO435" s="159"/>
      <c r="CP435" s="159"/>
      <c r="CQ435" s="159"/>
      <c r="CR435" s="159"/>
      <c r="CS435" s="159"/>
      <c r="CT435" s="159"/>
      <c r="CU435" s="159"/>
      <c r="CV435" s="159"/>
      <c r="CW435" s="159"/>
      <c r="CX435" s="159"/>
      <c r="CY435" s="159"/>
      <c r="CZ435" s="159"/>
    </row>
    <row r="436" spans="2:104" s="161" customFormat="1" ht="11.25">
      <c r="B436" s="157"/>
      <c r="C436" s="157"/>
      <c r="D436" s="158"/>
      <c r="E436" s="158"/>
      <c r="F436" s="157"/>
      <c r="G436" s="157"/>
      <c r="H436" s="159"/>
      <c r="I436" s="157"/>
      <c r="J436" s="160"/>
      <c r="K436" s="160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  <c r="AK436" s="159"/>
      <c r="AL436" s="159"/>
      <c r="AM436" s="159"/>
      <c r="AN436" s="159"/>
      <c r="AO436" s="159"/>
      <c r="AP436" s="159"/>
      <c r="AQ436" s="159"/>
      <c r="AR436" s="159"/>
      <c r="AS436" s="159"/>
      <c r="AT436" s="159"/>
      <c r="AU436" s="159"/>
      <c r="AV436" s="159"/>
      <c r="AW436" s="159"/>
      <c r="AX436" s="159"/>
      <c r="AY436" s="159"/>
      <c r="AZ436" s="159"/>
      <c r="BA436" s="159"/>
      <c r="BB436" s="159"/>
      <c r="BC436" s="159"/>
      <c r="BD436" s="159"/>
      <c r="BE436" s="159"/>
      <c r="BF436" s="159"/>
      <c r="BG436" s="159"/>
      <c r="BH436" s="159"/>
      <c r="BI436" s="159"/>
      <c r="BJ436" s="159"/>
      <c r="BK436" s="159"/>
      <c r="BL436" s="159"/>
      <c r="BM436" s="159"/>
      <c r="BN436" s="159"/>
      <c r="BO436" s="159"/>
      <c r="BP436" s="159"/>
      <c r="BQ436" s="159"/>
      <c r="BR436" s="159"/>
      <c r="BS436" s="159"/>
      <c r="BT436" s="159"/>
      <c r="BU436" s="159"/>
      <c r="BV436" s="159"/>
      <c r="BW436" s="159"/>
      <c r="BX436" s="159"/>
      <c r="BY436" s="159"/>
      <c r="BZ436" s="159"/>
      <c r="CA436" s="159"/>
      <c r="CB436" s="159"/>
      <c r="CC436" s="159"/>
      <c r="CD436" s="159"/>
      <c r="CE436" s="159"/>
      <c r="CF436" s="159"/>
      <c r="CG436" s="159"/>
      <c r="CH436" s="159"/>
      <c r="CI436" s="159"/>
      <c r="CJ436" s="159"/>
      <c r="CK436" s="159"/>
      <c r="CL436" s="159"/>
      <c r="CM436" s="159"/>
      <c r="CN436" s="159"/>
      <c r="CO436" s="159"/>
      <c r="CP436" s="159"/>
      <c r="CQ436" s="159"/>
      <c r="CR436" s="159"/>
      <c r="CS436" s="159"/>
      <c r="CT436" s="159"/>
      <c r="CU436" s="159"/>
      <c r="CV436" s="159"/>
      <c r="CW436" s="159"/>
      <c r="CX436" s="159"/>
      <c r="CY436" s="159"/>
      <c r="CZ436" s="159"/>
    </row>
    <row r="437" spans="2:104" s="161" customFormat="1" ht="11.25">
      <c r="B437" s="157"/>
      <c r="C437" s="157"/>
      <c r="D437" s="158"/>
      <c r="E437" s="158"/>
      <c r="F437" s="157"/>
      <c r="G437" s="157"/>
      <c r="H437" s="159"/>
      <c r="I437" s="157"/>
      <c r="J437" s="160"/>
      <c r="K437" s="160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  <c r="AK437" s="159"/>
      <c r="AL437" s="159"/>
      <c r="AM437" s="159"/>
      <c r="AN437" s="159"/>
      <c r="AO437" s="159"/>
      <c r="AP437" s="159"/>
      <c r="AQ437" s="159"/>
      <c r="AR437" s="159"/>
      <c r="AS437" s="159"/>
      <c r="AT437" s="159"/>
      <c r="AU437" s="159"/>
      <c r="AV437" s="159"/>
      <c r="AW437" s="159"/>
      <c r="AX437" s="159"/>
      <c r="AY437" s="159"/>
      <c r="AZ437" s="159"/>
      <c r="BA437" s="159"/>
      <c r="BB437" s="159"/>
      <c r="BC437" s="159"/>
      <c r="BD437" s="159"/>
      <c r="BE437" s="159"/>
      <c r="BF437" s="159"/>
      <c r="BG437" s="159"/>
      <c r="BH437" s="159"/>
      <c r="BI437" s="159"/>
      <c r="BJ437" s="159"/>
      <c r="BK437" s="159"/>
      <c r="BL437" s="159"/>
      <c r="BM437" s="159"/>
      <c r="BN437" s="159"/>
      <c r="BO437" s="159"/>
      <c r="BP437" s="159"/>
      <c r="BQ437" s="159"/>
      <c r="BR437" s="159"/>
      <c r="BS437" s="159"/>
      <c r="BT437" s="159"/>
      <c r="BU437" s="159"/>
      <c r="BV437" s="159"/>
      <c r="BW437" s="159"/>
      <c r="BX437" s="159"/>
      <c r="BY437" s="159"/>
      <c r="BZ437" s="159"/>
      <c r="CA437" s="159"/>
      <c r="CB437" s="159"/>
      <c r="CC437" s="159"/>
      <c r="CD437" s="159"/>
      <c r="CE437" s="159"/>
      <c r="CF437" s="159"/>
      <c r="CG437" s="159"/>
      <c r="CH437" s="159"/>
      <c r="CI437" s="159"/>
      <c r="CJ437" s="159"/>
      <c r="CK437" s="159"/>
      <c r="CL437" s="159"/>
      <c r="CM437" s="159"/>
      <c r="CN437" s="159"/>
      <c r="CO437" s="159"/>
      <c r="CP437" s="159"/>
      <c r="CQ437" s="159"/>
      <c r="CR437" s="159"/>
      <c r="CS437" s="159"/>
      <c r="CT437" s="159"/>
      <c r="CU437" s="159"/>
      <c r="CV437" s="159"/>
      <c r="CW437" s="159"/>
      <c r="CX437" s="159"/>
      <c r="CY437" s="159"/>
      <c r="CZ437" s="159"/>
    </row>
    <row r="438" spans="2:104" s="161" customFormat="1" ht="11.25">
      <c r="B438" s="157"/>
      <c r="C438" s="157"/>
      <c r="D438" s="158"/>
      <c r="E438" s="158"/>
      <c r="F438" s="157"/>
      <c r="G438" s="157"/>
      <c r="H438" s="159"/>
      <c r="I438" s="157"/>
      <c r="J438" s="160"/>
      <c r="K438" s="160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  <c r="AG438" s="159"/>
      <c r="AH438" s="159"/>
      <c r="AI438" s="159"/>
      <c r="AJ438" s="159"/>
      <c r="AK438" s="159"/>
      <c r="AL438" s="159"/>
      <c r="AM438" s="159"/>
      <c r="AN438" s="159"/>
      <c r="AO438" s="159"/>
      <c r="AP438" s="159"/>
      <c r="AQ438" s="159"/>
      <c r="AR438" s="159"/>
      <c r="AS438" s="159"/>
      <c r="AT438" s="159"/>
      <c r="AU438" s="159"/>
      <c r="AV438" s="159"/>
      <c r="AW438" s="159"/>
      <c r="AX438" s="159"/>
      <c r="AY438" s="159"/>
      <c r="AZ438" s="159"/>
      <c r="BA438" s="159"/>
      <c r="BB438" s="159"/>
      <c r="BC438" s="159"/>
      <c r="BD438" s="159"/>
      <c r="BE438" s="159"/>
      <c r="BF438" s="159"/>
      <c r="BG438" s="159"/>
      <c r="BH438" s="159"/>
      <c r="BI438" s="159"/>
      <c r="BJ438" s="159"/>
      <c r="BK438" s="159"/>
      <c r="BL438" s="159"/>
      <c r="BM438" s="159"/>
      <c r="BN438" s="159"/>
      <c r="BO438" s="159"/>
      <c r="BP438" s="159"/>
      <c r="BQ438" s="159"/>
      <c r="BR438" s="159"/>
      <c r="BS438" s="159"/>
      <c r="BT438" s="159"/>
      <c r="BU438" s="159"/>
      <c r="BV438" s="159"/>
      <c r="BW438" s="159"/>
      <c r="BX438" s="159"/>
      <c r="BY438" s="159"/>
      <c r="BZ438" s="159"/>
      <c r="CA438" s="159"/>
      <c r="CB438" s="159"/>
      <c r="CC438" s="159"/>
      <c r="CD438" s="159"/>
      <c r="CE438" s="159"/>
      <c r="CF438" s="159"/>
      <c r="CG438" s="159"/>
      <c r="CH438" s="159"/>
      <c r="CI438" s="159"/>
      <c r="CJ438" s="159"/>
      <c r="CK438" s="159"/>
      <c r="CL438" s="159"/>
      <c r="CM438" s="159"/>
      <c r="CN438" s="159"/>
      <c r="CO438" s="159"/>
      <c r="CP438" s="159"/>
      <c r="CQ438" s="159"/>
      <c r="CR438" s="159"/>
      <c r="CS438" s="159"/>
      <c r="CT438" s="159"/>
      <c r="CU438" s="159"/>
      <c r="CV438" s="159"/>
      <c r="CW438" s="159"/>
      <c r="CX438" s="159"/>
      <c r="CY438" s="159"/>
      <c r="CZ438" s="159"/>
    </row>
    <row r="439" spans="2:104" s="161" customFormat="1" ht="11.25">
      <c r="B439" s="157"/>
      <c r="C439" s="157"/>
      <c r="D439" s="158"/>
      <c r="E439" s="158"/>
      <c r="F439" s="157"/>
      <c r="G439" s="157"/>
      <c r="H439" s="159"/>
      <c r="I439" s="157"/>
      <c r="J439" s="160"/>
      <c r="K439" s="160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  <c r="AG439" s="159"/>
      <c r="AH439" s="159"/>
      <c r="AI439" s="159"/>
      <c r="AJ439" s="159"/>
      <c r="AK439" s="159"/>
      <c r="AL439" s="159"/>
      <c r="AM439" s="159"/>
      <c r="AN439" s="159"/>
      <c r="AO439" s="159"/>
      <c r="AP439" s="159"/>
      <c r="AQ439" s="159"/>
      <c r="AR439" s="159"/>
      <c r="AS439" s="159"/>
      <c r="AT439" s="159"/>
      <c r="AU439" s="159"/>
      <c r="AV439" s="159"/>
      <c r="AW439" s="159"/>
      <c r="AX439" s="159"/>
      <c r="AY439" s="159"/>
      <c r="AZ439" s="159"/>
      <c r="BA439" s="159"/>
      <c r="BB439" s="159"/>
      <c r="BC439" s="159"/>
      <c r="BD439" s="159"/>
      <c r="BE439" s="159"/>
      <c r="BF439" s="159"/>
      <c r="BG439" s="159"/>
      <c r="BH439" s="159"/>
      <c r="BI439" s="159"/>
      <c r="BJ439" s="159"/>
      <c r="BK439" s="159"/>
      <c r="BL439" s="159"/>
      <c r="BM439" s="159"/>
      <c r="BN439" s="159"/>
      <c r="BO439" s="159"/>
      <c r="BP439" s="159"/>
      <c r="BQ439" s="159"/>
      <c r="BR439" s="159"/>
      <c r="BS439" s="159"/>
      <c r="BT439" s="159"/>
      <c r="BU439" s="159"/>
      <c r="BV439" s="159"/>
      <c r="BW439" s="159"/>
      <c r="BX439" s="159"/>
      <c r="BY439" s="159"/>
      <c r="BZ439" s="159"/>
      <c r="CA439" s="159"/>
      <c r="CB439" s="159"/>
      <c r="CC439" s="159"/>
      <c r="CD439" s="159"/>
      <c r="CE439" s="159"/>
      <c r="CF439" s="159"/>
      <c r="CG439" s="159"/>
      <c r="CH439" s="159"/>
      <c r="CI439" s="159"/>
      <c r="CJ439" s="159"/>
      <c r="CK439" s="159"/>
      <c r="CL439" s="159"/>
      <c r="CM439" s="159"/>
      <c r="CN439" s="159"/>
      <c r="CO439" s="159"/>
      <c r="CP439" s="159"/>
      <c r="CQ439" s="159"/>
      <c r="CR439" s="159"/>
      <c r="CS439" s="159"/>
      <c r="CT439" s="159"/>
      <c r="CU439" s="159"/>
      <c r="CV439" s="159"/>
      <c r="CW439" s="159"/>
      <c r="CX439" s="159"/>
      <c r="CY439" s="159"/>
      <c r="CZ439" s="159"/>
    </row>
    <row r="440" spans="2:104" s="161" customFormat="1" ht="11.25">
      <c r="B440" s="157"/>
      <c r="C440" s="157"/>
      <c r="D440" s="158"/>
      <c r="E440" s="158"/>
      <c r="F440" s="157"/>
      <c r="G440" s="157"/>
      <c r="H440" s="159"/>
      <c r="I440" s="157"/>
      <c r="J440" s="160"/>
      <c r="K440" s="160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  <c r="AG440" s="159"/>
      <c r="AH440" s="159"/>
      <c r="AI440" s="159"/>
      <c r="AJ440" s="159"/>
      <c r="AK440" s="159"/>
      <c r="AL440" s="159"/>
      <c r="AM440" s="159"/>
      <c r="AN440" s="159"/>
      <c r="AO440" s="159"/>
      <c r="AP440" s="159"/>
      <c r="AQ440" s="159"/>
      <c r="AR440" s="159"/>
      <c r="AS440" s="159"/>
      <c r="AT440" s="159"/>
      <c r="AU440" s="159"/>
      <c r="AV440" s="159"/>
      <c r="AW440" s="159"/>
      <c r="AX440" s="159"/>
      <c r="AY440" s="159"/>
      <c r="AZ440" s="159"/>
      <c r="BA440" s="159"/>
      <c r="BB440" s="159"/>
      <c r="BC440" s="159"/>
      <c r="BD440" s="159"/>
      <c r="BE440" s="159"/>
      <c r="BF440" s="159"/>
      <c r="BG440" s="159"/>
      <c r="BH440" s="159"/>
      <c r="BI440" s="159"/>
      <c r="BJ440" s="159"/>
      <c r="BK440" s="159"/>
      <c r="BL440" s="159"/>
      <c r="BM440" s="159"/>
      <c r="BN440" s="159"/>
      <c r="BO440" s="159"/>
      <c r="BP440" s="159"/>
      <c r="BQ440" s="159"/>
      <c r="BR440" s="159"/>
      <c r="BS440" s="159"/>
      <c r="BT440" s="159"/>
      <c r="BU440" s="159"/>
      <c r="BV440" s="159"/>
      <c r="BW440" s="159"/>
      <c r="BX440" s="159"/>
      <c r="BY440" s="159"/>
      <c r="BZ440" s="159"/>
      <c r="CA440" s="159"/>
      <c r="CB440" s="159"/>
      <c r="CC440" s="159"/>
      <c r="CD440" s="159"/>
      <c r="CE440" s="159"/>
      <c r="CF440" s="159"/>
      <c r="CG440" s="159"/>
      <c r="CH440" s="159"/>
      <c r="CI440" s="159"/>
      <c r="CJ440" s="159"/>
      <c r="CK440" s="159"/>
      <c r="CL440" s="159"/>
      <c r="CM440" s="159"/>
      <c r="CN440" s="159"/>
      <c r="CO440" s="159"/>
      <c r="CP440" s="159"/>
      <c r="CQ440" s="159"/>
      <c r="CR440" s="159"/>
      <c r="CS440" s="159"/>
      <c r="CT440" s="159"/>
      <c r="CU440" s="159"/>
      <c r="CV440" s="159"/>
      <c r="CW440" s="159"/>
      <c r="CX440" s="159"/>
      <c r="CY440" s="159"/>
      <c r="CZ440" s="159"/>
    </row>
    <row r="441" spans="2:104" s="161" customFormat="1" ht="11.25">
      <c r="B441" s="157"/>
      <c r="C441" s="157"/>
      <c r="D441" s="158"/>
      <c r="E441" s="158"/>
      <c r="F441" s="157"/>
      <c r="G441" s="157"/>
      <c r="H441" s="159"/>
      <c r="I441" s="157"/>
      <c r="J441" s="160"/>
      <c r="K441" s="160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  <c r="AK441" s="159"/>
      <c r="AL441" s="159"/>
      <c r="AM441" s="159"/>
      <c r="AN441" s="159"/>
      <c r="AO441" s="159"/>
      <c r="AP441" s="159"/>
      <c r="AQ441" s="159"/>
      <c r="AR441" s="159"/>
      <c r="AS441" s="159"/>
      <c r="AT441" s="159"/>
      <c r="AU441" s="159"/>
      <c r="AV441" s="159"/>
      <c r="AW441" s="159"/>
      <c r="AX441" s="159"/>
      <c r="AY441" s="159"/>
      <c r="AZ441" s="159"/>
      <c r="BA441" s="159"/>
      <c r="BB441" s="159"/>
      <c r="BC441" s="159"/>
      <c r="BD441" s="159"/>
      <c r="BE441" s="159"/>
      <c r="BF441" s="159"/>
      <c r="BG441" s="159"/>
      <c r="BH441" s="159"/>
      <c r="BI441" s="159"/>
      <c r="BJ441" s="159"/>
      <c r="BK441" s="159"/>
      <c r="BL441" s="159"/>
      <c r="BM441" s="159"/>
      <c r="BN441" s="159"/>
      <c r="BO441" s="159"/>
      <c r="BP441" s="159"/>
      <c r="BQ441" s="159"/>
      <c r="BR441" s="159"/>
      <c r="BS441" s="159"/>
      <c r="BT441" s="159"/>
      <c r="BU441" s="159"/>
      <c r="BV441" s="159"/>
      <c r="BW441" s="159"/>
      <c r="BX441" s="159"/>
      <c r="BY441" s="159"/>
      <c r="BZ441" s="159"/>
      <c r="CA441" s="159"/>
      <c r="CB441" s="159"/>
      <c r="CC441" s="159"/>
      <c r="CD441" s="159"/>
      <c r="CE441" s="159"/>
      <c r="CF441" s="159"/>
      <c r="CG441" s="159"/>
      <c r="CH441" s="159"/>
      <c r="CI441" s="159"/>
      <c r="CJ441" s="159"/>
      <c r="CK441" s="159"/>
      <c r="CL441" s="159"/>
      <c r="CM441" s="159"/>
      <c r="CN441" s="159"/>
      <c r="CO441" s="159"/>
      <c r="CP441" s="159"/>
      <c r="CQ441" s="159"/>
      <c r="CR441" s="159"/>
      <c r="CS441" s="159"/>
      <c r="CT441" s="159"/>
      <c r="CU441" s="159"/>
      <c r="CV441" s="159"/>
      <c r="CW441" s="159"/>
      <c r="CX441" s="159"/>
      <c r="CY441" s="159"/>
      <c r="CZ441" s="159"/>
    </row>
    <row r="442" spans="2:104" s="161" customFormat="1" ht="11.25">
      <c r="B442" s="157"/>
      <c r="C442" s="157"/>
      <c r="D442" s="158"/>
      <c r="E442" s="158"/>
      <c r="F442" s="157"/>
      <c r="G442" s="157"/>
      <c r="H442" s="159"/>
      <c r="I442" s="157"/>
      <c r="J442" s="160"/>
      <c r="K442" s="160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  <c r="AG442" s="159"/>
      <c r="AH442" s="159"/>
      <c r="AI442" s="159"/>
      <c r="AJ442" s="159"/>
      <c r="AK442" s="159"/>
      <c r="AL442" s="159"/>
      <c r="AM442" s="159"/>
      <c r="AN442" s="159"/>
      <c r="AO442" s="159"/>
      <c r="AP442" s="159"/>
      <c r="AQ442" s="159"/>
      <c r="AR442" s="159"/>
      <c r="AS442" s="159"/>
      <c r="AT442" s="159"/>
      <c r="AU442" s="159"/>
      <c r="AV442" s="159"/>
      <c r="AW442" s="159"/>
      <c r="AX442" s="159"/>
      <c r="AY442" s="159"/>
      <c r="AZ442" s="159"/>
      <c r="BA442" s="159"/>
      <c r="BB442" s="159"/>
      <c r="BC442" s="159"/>
      <c r="BD442" s="159"/>
      <c r="BE442" s="159"/>
      <c r="BF442" s="159"/>
      <c r="BG442" s="159"/>
      <c r="BH442" s="159"/>
      <c r="BI442" s="159"/>
      <c r="BJ442" s="159"/>
      <c r="BK442" s="159"/>
      <c r="BL442" s="159"/>
      <c r="BM442" s="159"/>
      <c r="BN442" s="159"/>
      <c r="BO442" s="159"/>
      <c r="BP442" s="159"/>
      <c r="BQ442" s="159"/>
      <c r="BR442" s="159"/>
      <c r="BS442" s="159"/>
      <c r="BT442" s="159"/>
      <c r="BU442" s="159"/>
      <c r="BV442" s="159"/>
      <c r="BW442" s="159"/>
      <c r="BX442" s="159"/>
      <c r="BY442" s="159"/>
      <c r="BZ442" s="159"/>
      <c r="CA442" s="159"/>
      <c r="CB442" s="159"/>
      <c r="CC442" s="159"/>
      <c r="CD442" s="159"/>
      <c r="CE442" s="159"/>
      <c r="CF442" s="159"/>
      <c r="CG442" s="159"/>
      <c r="CH442" s="159"/>
      <c r="CI442" s="159"/>
      <c r="CJ442" s="159"/>
      <c r="CK442" s="159"/>
      <c r="CL442" s="159"/>
      <c r="CM442" s="159"/>
      <c r="CN442" s="159"/>
      <c r="CO442" s="159"/>
      <c r="CP442" s="159"/>
      <c r="CQ442" s="159"/>
      <c r="CR442" s="159"/>
      <c r="CS442" s="159"/>
      <c r="CT442" s="159"/>
      <c r="CU442" s="159"/>
      <c r="CV442" s="159"/>
      <c r="CW442" s="159"/>
      <c r="CX442" s="159"/>
      <c r="CY442" s="159"/>
      <c r="CZ442" s="159"/>
    </row>
    <row r="443" spans="2:104" s="161" customFormat="1" ht="11.25">
      <c r="B443" s="157"/>
      <c r="C443" s="157"/>
      <c r="D443" s="158"/>
      <c r="E443" s="158"/>
      <c r="F443" s="157"/>
      <c r="G443" s="157"/>
      <c r="H443" s="159"/>
      <c r="I443" s="157"/>
      <c r="J443" s="160"/>
      <c r="K443" s="160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  <c r="AO443" s="159"/>
      <c r="AP443" s="159"/>
      <c r="AQ443" s="159"/>
      <c r="AR443" s="159"/>
      <c r="AS443" s="159"/>
      <c r="AT443" s="159"/>
      <c r="AU443" s="159"/>
      <c r="AV443" s="159"/>
      <c r="AW443" s="159"/>
      <c r="AX443" s="159"/>
      <c r="AY443" s="159"/>
      <c r="AZ443" s="159"/>
      <c r="BA443" s="159"/>
      <c r="BB443" s="159"/>
      <c r="BC443" s="159"/>
      <c r="BD443" s="159"/>
      <c r="BE443" s="159"/>
      <c r="BF443" s="159"/>
      <c r="BG443" s="159"/>
      <c r="BH443" s="159"/>
      <c r="BI443" s="159"/>
      <c r="BJ443" s="159"/>
      <c r="BK443" s="159"/>
      <c r="BL443" s="159"/>
      <c r="BM443" s="159"/>
      <c r="BN443" s="159"/>
      <c r="BO443" s="159"/>
      <c r="BP443" s="159"/>
      <c r="BQ443" s="159"/>
      <c r="BR443" s="159"/>
      <c r="BS443" s="159"/>
      <c r="BT443" s="159"/>
      <c r="BU443" s="159"/>
      <c r="BV443" s="159"/>
      <c r="BW443" s="159"/>
      <c r="BX443" s="159"/>
      <c r="BY443" s="159"/>
      <c r="BZ443" s="159"/>
      <c r="CA443" s="159"/>
      <c r="CB443" s="159"/>
      <c r="CC443" s="159"/>
      <c r="CD443" s="159"/>
      <c r="CE443" s="159"/>
      <c r="CF443" s="159"/>
      <c r="CG443" s="159"/>
      <c r="CH443" s="159"/>
      <c r="CI443" s="159"/>
      <c r="CJ443" s="159"/>
      <c r="CK443" s="159"/>
      <c r="CL443" s="159"/>
      <c r="CM443" s="159"/>
      <c r="CN443" s="159"/>
      <c r="CO443" s="159"/>
      <c r="CP443" s="159"/>
      <c r="CQ443" s="159"/>
      <c r="CR443" s="159"/>
      <c r="CS443" s="159"/>
      <c r="CT443" s="159"/>
      <c r="CU443" s="159"/>
      <c r="CV443" s="159"/>
      <c r="CW443" s="159"/>
      <c r="CX443" s="159"/>
      <c r="CY443" s="159"/>
      <c r="CZ443" s="159"/>
    </row>
    <row r="444" spans="2:104" s="161" customFormat="1" ht="11.25">
      <c r="B444" s="157"/>
      <c r="C444" s="157"/>
      <c r="D444" s="158"/>
      <c r="E444" s="158"/>
      <c r="F444" s="157"/>
      <c r="G444" s="157"/>
      <c r="H444" s="159"/>
      <c r="I444" s="157"/>
      <c r="J444" s="160"/>
      <c r="K444" s="160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/>
      <c r="AN444" s="159"/>
      <c r="AO444" s="159"/>
      <c r="AP444" s="159"/>
      <c r="AQ444" s="159"/>
      <c r="AR444" s="159"/>
      <c r="AS444" s="159"/>
      <c r="AT444" s="159"/>
      <c r="AU444" s="159"/>
      <c r="AV444" s="159"/>
      <c r="AW444" s="159"/>
      <c r="AX444" s="159"/>
      <c r="AY444" s="159"/>
      <c r="AZ444" s="159"/>
      <c r="BA444" s="159"/>
      <c r="BB444" s="159"/>
      <c r="BC444" s="159"/>
      <c r="BD444" s="159"/>
      <c r="BE444" s="159"/>
      <c r="BF444" s="159"/>
      <c r="BG444" s="159"/>
      <c r="BH444" s="159"/>
      <c r="BI444" s="159"/>
      <c r="BJ444" s="159"/>
      <c r="BK444" s="159"/>
      <c r="BL444" s="159"/>
      <c r="BM444" s="159"/>
      <c r="BN444" s="159"/>
      <c r="BO444" s="159"/>
      <c r="BP444" s="159"/>
      <c r="BQ444" s="159"/>
      <c r="BR444" s="159"/>
      <c r="BS444" s="159"/>
      <c r="BT444" s="159"/>
      <c r="BU444" s="159"/>
      <c r="BV444" s="159"/>
      <c r="BW444" s="159"/>
      <c r="BX444" s="159"/>
      <c r="BY444" s="159"/>
      <c r="BZ444" s="159"/>
      <c r="CA444" s="159"/>
      <c r="CB444" s="159"/>
      <c r="CC444" s="159"/>
      <c r="CD444" s="159"/>
      <c r="CE444" s="159"/>
      <c r="CF444" s="159"/>
      <c r="CG444" s="159"/>
      <c r="CH444" s="159"/>
      <c r="CI444" s="159"/>
      <c r="CJ444" s="159"/>
      <c r="CK444" s="159"/>
      <c r="CL444" s="159"/>
      <c r="CM444" s="159"/>
      <c r="CN444" s="159"/>
      <c r="CO444" s="159"/>
      <c r="CP444" s="159"/>
      <c r="CQ444" s="159"/>
      <c r="CR444" s="159"/>
      <c r="CS444" s="159"/>
      <c r="CT444" s="159"/>
      <c r="CU444" s="159"/>
      <c r="CV444" s="159"/>
      <c r="CW444" s="159"/>
      <c r="CX444" s="159"/>
      <c r="CY444" s="159"/>
      <c r="CZ444" s="159"/>
    </row>
    <row r="445" spans="2:104" s="161" customFormat="1" ht="11.25">
      <c r="B445" s="157"/>
      <c r="C445" s="157"/>
      <c r="D445" s="158"/>
      <c r="E445" s="158"/>
      <c r="F445" s="157"/>
      <c r="G445" s="157"/>
      <c r="H445" s="159"/>
      <c r="I445" s="157"/>
      <c r="J445" s="160"/>
      <c r="K445" s="160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  <c r="AR445" s="159"/>
      <c r="AS445" s="159"/>
      <c r="AT445" s="159"/>
      <c r="AU445" s="159"/>
      <c r="AV445" s="159"/>
      <c r="AW445" s="159"/>
      <c r="AX445" s="159"/>
      <c r="AY445" s="159"/>
      <c r="AZ445" s="159"/>
      <c r="BA445" s="159"/>
      <c r="BB445" s="159"/>
      <c r="BC445" s="159"/>
      <c r="BD445" s="159"/>
      <c r="BE445" s="159"/>
      <c r="BF445" s="159"/>
      <c r="BG445" s="159"/>
      <c r="BH445" s="159"/>
      <c r="BI445" s="159"/>
      <c r="BJ445" s="159"/>
      <c r="BK445" s="159"/>
      <c r="BL445" s="159"/>
      <c r="BM445" s="159"/>
      <c r="BN445" s="159"/>
      <c r="BO445" s="159"/>
      <c r="BP445" s="159"/>
      <c r="BQ445" s="159"/>
      <c r="BR445" s="159"/>
      <c r="BS445" s="159"/>
      <c r="BT445" s="159"/>
      <c r="BU445" s="159"/>
      <c r="BV445" s="159"/>
      <c r="BW445" s="159"/>
      <c r="BX445" s="159"/>
      <c r="BY445" s="159"/>
      <c r="BZ445" s="159"/>
      <c r="CA445" s="159"/>
      <c r="CB445" s="159"/>
      <c r="CC445" s="159"/>
      <c r="CD445" s="159"/>
      <c r="CE445" s="159"/>
      <c r="CF445" s="159"/>
      <c r="CG445" s="159"/>
      <c r="CH445" s="159"/>
      <c r="CI445" s="159"/>
      <c r="CJ445" s="159"/>
      <c r="CK445" s="159"/>
      <c r="CL445" s="159"/>
      <c r="CM445" s="159"/>
      <c r="CN445" s="159"/>
      <c r="CO445" s="159"/>
      <c r="CP445" s="159"/>
      <c r="CQ445" s="159"/>
      <c r="CR445" s="159"/>
      <c r="CS445" s="159"/>
      <c r="CT445" s="159"/>
      <c r="CU445" s="159"/>
      <c r="CV445" s="159"/>
      <c r="CW445" s="159"/>
      <c r="CX445" s="159"/>
      <c r="CY445" s="159"/>
      <c r="CZ445" s="159"/>
    </row>
    <row r="446" spans="2:104" s="161" customFormat="1" ht="11.25">
      <c r="B446" s="157"/>
      <c r="C446" s="157"/>
      <c r="D446" s="158"/>
      <c r="E446" s="158"/>
      <c r="F446" s="157"/>
      <c r="G446" s="157"/>
      <c r="H446" s="159"/>
      <c r="I446" s="157"/>
      <c r="J446" s="160"/>
      <c r="K446" s="160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  <c r="AR446" s="159"/>
      <c r="AS446" s="159"/>
      <c r="AT446" s="159"/>
      <c r="AU446" s="159"/>
      <c r="AV446" s="159"/>
      <c r="AW446" s="159"/>
      <c r="AX446" s="159"/>
      <c r="AY446" s="159"/>
      <c r="AZ446" s="159"/>
      <c r="BA446" s="159"/>
      <c r="BB446" s="159"/>
      <c r="BC446" s="159"/>
      <c r="BD446" s="159"/>
      <c r="BE446" s="159"/>
      <c r="BF446" s="159"/>
      <c r="BG446" s="159"/>
      <c r="BH446" s="159"/>
      <c r="BI446" s="159"/>
      <c r="BJ446" s="159"/>
      <c r="BK446" s="159"/>
      <c r="BL446" s="159"/>
      <c r="BM446" s="159"/>
      <c r="BN446" s="159"/>
      <c r="BO446" s="159"/>
      <c r="BP446" s="159"/>
      <c r="BQ446" s="159"/>
      <c r="BR446" s="159"/>
      <c r="BS446" s="159"/>
      <c r="BT446" s="159"/>
      <c r="BU446" s="159"/>
      <c r="BV446" s="159"/>
      <c r="BW446" s="159"/>
      <c r="BX446" s="159"/>
      <c r="BY446" s="159"/>
      <c r="BZ446" s="159"/>
      <c r="CA446" s="159"/>
      <c r="CB446" s="159"/>
      <c r="CC446" s="159"/>
      <c r="CD446" s="159"/>
      <c r="CE446" s="159"/>
      <c r="CF446" s="159"/>
      <c r="CG446" s="159"/>
      <c r="CH446" s="159"/>
      <c r="CI446" s="159"/>
      <c r="CJ446" s="159"/>
      <c r="CK446" s="159"/>
      <c r="CL446" s="159"/>
      <c r="CM446" s="159"/>
      <c r="CN446" s="159"/>
      <c r="CO446" s="159"/>
      <c r="CP446" s="159"/>
      <c r="CQ446" s="159"/>
      <c r="CR446" s="159"/>
      <c r="CS446" s="159"/>
      <c r="CT446" s="159"/>
      <c r="CU446" s="159"/>
      <c r="CV446" s="159"/>
      <c r="CW446" s="159"/>
      <c r="CX446" s="159"/>
      <c r="CY446" s="159"/>
      <c r="CZ446" s="159"/>
    </row>
    <row r="447" spans="2:104" s="161" customFormat="1" ht="11.25">
      <c r="B447" s="157"/>
      <c r="C447" s="157"/>
      <c r="D447" s="158"/>
      <c r="E447" s="158"/>
      <c r="F447" s="157"/>
      <c r="G447" s="157"/>
      <c r="H447" s="159"/>
      <c r="I447" s="157"/>
      <c r="J447" s="160"/>
      <c r="K447" s="160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  <c r="AK447" s="159"/>
      <c r="AL447" s="159"/>
      <c r="AM447" s="159"/>
      <c r="AN447" s="159"/>
      <c r="AO447" s="159"/>
      <c r="AP447" s="159"/>
      <c r="AQ447" s="159"/>
      <c r="AR447" s="159"/>
      <c r="AS447" s="159"/>
      <c r="AT447" s="159"/>
      <c r="AU447" s="159"/>
      <c r="AV447" s="159"/>
      <c r="AW447" s="159"/>
      <c r="AX447" s="159"/>
      <c r="AY447" s="159"/>
      <c r="AZ447" s="159"/>
      <c r="BA447" s="159"/>
      <c r="BB447" s="159"/>
      <c r="BC447" s="159"/>
      <c r="BD447" s="159"/>
      <c r="BE447" s="159"/>
      <c r="BF447" s="159"/>
      <c r="BG447" s="159"/>
      <c r="BH447" s="159"/>
      <c r="BI447" s="159"/>
      <c r="BJ447" s="159"/>
      <c r="BK447" s="159"/>
      <c r="BL447" s="159"/>
      <c r="BM447" s="159"/>
      <c r="BN447" s="159"/>
      <c r="BO447" s="159"/>
      <c r="BP447" s="159"/>
      <c r="BQ447" s="159"/>
      <c r="BR447" s="159"/>
      <c r="BS447" s="159"/>
      <c r="BT447" s="159"/>
      <c r="BU447" s="159"/>
      <c r="BV447" s="159"/>
      <c r="BW447" s="159"/>
      <c r="BX447" s="159"/>
      <c r="BY447" s="159"/>
      <c r="BZ447" s="159"/>
      <c r="CA447" s="159"/>
      <c r="CB447" s="159"/>
      <c r="CC447" s="159"/>
      <c r="CD447" s="159"/>
      <c r="CE447" s="159"/>
      <c r="CF447" s="159"/>
      <c r="CG447" s="159"/>
      <c r="CH447" s="159"/>
      <c r="CI447" s="159"/>
      <c r="CJ447" s="159"/>
      <c r="CK447" s="159"/>
      <c r="CL447" s="159"/>
      <c r="CM447" s="159"/>
      <c r="CN447" s="159"/>
      <c r="CO447" s="159"/>
      <c r="CP447" s="159"/>
      <c r="CQ447" s="159"/>
      <c r="CR447" s="159"/>
      <c r="CS447" s="159"/>
      <c r="CT447" s="159"/>
      <c r="CU447" s="159"/>
      <c r="CV447" s="159"/>
      <c r="CW447" s="159"/>
      <c r="CX447" s="159"/>
      <c r="CY447" s="159"/>
      <c r="CZ447" s="159"/>
    </row>
    <row r="448" spans="2:104" s="161" customFormat="1" ht="11.25">
      <c r="B448" s="157"/>
      <c r="C448" s="157"/>
      <c r="D448" s="158"/>
      <c r="E448" s="158"/>
      <c r="F448" s="157"/>
      <c r="G448" s="157"/>
      <c r="H448" s="159"/>
      <c r="I448" s="157"/>
      <c r="J448" s="160"/>
      <c r="K448" s="160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  <c r="AG448" s="159"/>
      <c r="AH448" s="159"/>
      <c r="AI448" s="159"/>
      <c r="AJ448" s="159"/>
      <c r="AK448" s="159"/>
      <c r="AL448" s="159"/>
      <c r="AM448" s="159"/>
      <c r="AN448" s="159"/>
      <c r="AO448" s="159"/>
      <c r="AP448" s="159"/>
      <c r="AQ448" s="159"/>
      <c r="AR448" s="159"/>
      <c r="AS448" s="159"/>
      <c r="AT448" s="159"/>
      <c r="AU448" s="159"/>
      <c r="AV448" s="159"/>
      <c r="AW448" s="159"/>
      <c r="AX448" s="159"/>
      <c r="AY448" s="159"/>
      <c r="AZ448" s="159"/>
      <c r="BA448" s="159"/>
      <c r="BB448" s="159"/>
      <c r="BC448" s="159"/>
      <c r="BD448" s="159"/>
      <c r="BE448" s="159"/>
      <c r="BF448" s="159"/>
      <c r="BG448" s="159"/>
      <c r="BH448" s="159"/>
      <c r="BI448" s="159"/>
      <c r="BJ448" s="159"/>
      <c r="BK448" s="159"/>
      <c r="BL448" s="159"/>
      <c r="BM448" s="159"/>
      <c r="BN448" s="159"/>
      <c r="BO448" s="159"/>
      <c r="BP448" s="159"/>
      <c r="BQ448" s="159"/>
      <c r="BR448" s="159"/>
      <c r="BS448" s="159"/>
      <c r="BT448" s="159"/>
      <c r="BU448" s="159"/>
      <c r="BV448" s="159"/>
      <c r="BW448" s="159"/>
      <c r="BX448" s="159"/>
      <c r="BY448" s="159"/>
      <c r="BZ448" s="159"/>
      <c r="CA448" s="159"/>
      <c r="CB448" s="159"/>
      <c r="CC448" s="159"/>
      <c r="CD448" s="159"/>
      <c r="CE448" s="159"/>
      <c r="CF448" s="159"/>
      <c r="CG448" s="159"/>
      <c r="CH448" s="159"/>
      <c r="CI448" s="159"/>
      <c r="CJ448" s="159"/>
      <c r="CK448" s="159"/>
      <c r="CL448" s="159"/>
      <c r="CM448" s="159"/>
      <c r="CN448" s="159"/>
      <c r="CO448" s="159"/>
      <c r="CP448" s="159"/>
      <c r="CQ448" s="159"/>
      <c r="CR448" s="159"/>
      <c r="CS448" s="159"/>
      <c r="CT448" s="159"/>
      <c r="CU448" s="159"/>
      <c r="CV448" s="159"/>
      <c r="CW448" s="159"/>
      <c r="CX448" s="159"/>
      <c r="CY448" s="159"/>
      <c r="CZ448" s="159"/>
    </row>
    <row r="449" spans="2:104" s="161" customFormat="1" ht="11.25">
      <c r="B449" s="157"/>
      <c r="C449" s="157"/>
      <c r="D449" s="158"/>
      <c r="E449" s="158"/>
      <c r="F449" s="157"/>
      <c r="G449" s="157"/>
      <c r="H449" s="159"/>
      <c r="I449" s="157"/>
      <c r="J449" s="160"/>
      <c r="K449" s="160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  <c r="AG449" s="159"/>
      <c r="AH449" s="159"/>
      <c r="AI449" s="159"/>
      <c r="AJ449" s="159"/>
      <c r="AK449" s="159"/>
      <c r="AL449" s="159"/>
      <c r="AM449" s="159"/>
      <c r="AN449" s="159"/>
      <c r="AO449" s="159"/>
      <c r="AP449" s="159"/>
      <c r="AQ449" s="159"/>
      <c r="AR449" s="159"/>
      <c r="AS449" s="159"/>
      <c r="AT449" s="159"/>
      <c r="AU449" s="159"/>
      <c r="AV449" s="159"/>
      <c r="AW449" s="159"/>
      <c r="AX449" s="159"/>
      <c r="AY449" s="159"/>
      <c r="AZ449" s="159"/>
      <c r="BA449" s="159"/>
      <c r="BB449" s="159"/>
      <c r="BC449" s="159"/>
      <c r="BD449" s="159"/>
      <c r="BE449" s="159"/>
      <c r="BF449" s="159"/>
      <c r="BG449" s="159"/>
      <c r="BH449" s="159"/>
      <c r="BI449" s="159"/>
      <c r="BJ449" s="159"/>
      <c r="BK449" s="159"/>
      <c r="BL449" s="159"/>
      <c r="BM449" s="159"/>
      <c r="BN449" s="159"/>
      <c r="BO449" s="159"/>
      <c r="BP449" s="159"/>
      <c r="BQ449" s="159"/>
      <c r="BR449" s="159"/>
      <c r="BS449" s="159"/>
      <c r="BT449" s="159"/>
      <c r="BU449" s="159"/>
      <c r="BV449" s="159"/>
      <c r="BW449" s="159"/>
      <c r="BX449" s="159"/>
      <c r="BY449" s="159"/>
      <c r="BZ449" s="159"/>
      <c r="CA449" s="159"/>
      <c r="CB449" s="159"/>
      <c r="CC449" s="159"/>
      <c r="CD449" s="159"/>
      <c r="CE449" s="159"/>
      <c r="CF449" s="159"/>
      <c r="CG449" s="159"/>
      <c r="CH449" s="159"/>
      <c r="CI449" s="159"/>
      <c r="CJ449" s="159"/>
      <c r="CK449" s="159"/>
      <c r="CL449" s="159"/>
      <c r="CM449" s="159"/>
      <c r="CN449" s="159"/>
      <c r="CO449" s="159"/>
      <c r="CP449" s="159"/>
      <c r="CQ449" s="159"/>
      <c r="CR449" s="159"/>
      <c r="CS449" s="159"/>
      <c r="CT449" s="159"/>
      <c r="CU449" s="159"/>
      <c r="CV449" s="159"/>
      <c r="CW449" s="159"/>
      <c r="CX449" s="159"/>
      <c r="CY449" s="159"/>
      <c r="CZ449" s="159"/>
    </row>
    <row r="450" spans="2:104" s="161" customFormat="1" ht="11.25">
      <c r="B450" s="157"/>
      <c r="C450" s="157"/>
      <c r="D450" s="158"/>
      <c r="E450" s="158"/>
      <c r="F450" s="157"/>
      <c r="G450" s="157"/>
      <c r="H450" s="159"/>
      <c r="I450" s="157"/>
      <c r="J450" s="160"/>
      <c r="K450" s="160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  <c r="AG450" s="159"/>
      <c r="AH450" s="159"/>
      <c r="AI450" s="159"/>
      <c r="AJ450" s="159"/>
      <c r="AK450" s="159"/>
      <c r="AL450" s="159"/>
      <c r="AM450" s="159"/>
      <c r="AN450" s="159"/>
      <c r="AO450" s="159"/>
      <c r="AP450" s="159"/>
      <c r="AQ450" s="159"/>
      <c r="AR450" s="159"/>
      <c r="AS450" s="159"/>
      <c r="AT450" s="159"/>
      <c r="AU450" s="159"/>
      <c r="AV450" s="159"/>
      <c r="AW450" s="159"/>
      <c r="AX450" s="159"/>
      <c r="AY450" s="159"/>
      <c r="AZ450" s="159"/>
      <c r="BA450" s="159"/>
      <c r="BB450" s="159"/>
      <c r="BC450" s="159"/>
      <c r="BD450" s="159"/>
      <c r="BE450" s="159"/>
      <c r="BF450" s="159"/>
      <c r="BG450" s="159"/>
      <c r="BH450" s="159"/>
      <c r="BI450" s="159"/>
      <c r="BJ450" s="159"/>
      <c r="BK450" s="159"/>
      <c r="BL450" s="159"/>
      <c r="BM450" s="159"/>
      <c r="BN450" s="159"/>
      <c r="BO450" s="159"/>
      <c r="BP450" s="159"/>
      <c r="BQ450" s="159"/>
      <c r="BR450" s="159"/>
      <c r="BS450" s="159"/>
      <c r="BT450" s="159"/>
      <c r="BU450" s="159"/>
      <c r="BV450" s="159"/>
      <c r="BW450" s="159"/>
      <c r="BX450" s="159"/>
      <c r="BY450" s="159"/>
      <c r="BZ450" s="159"/>
      <c r="CA450" s="159"/>
      <c r="CB450" s="159"/>
      <c r="CC450" s="159"/>
      <c r="CD450" s="159"/>
      <c r="CE450" s="159"/>
      <c r="CF450" s="159"/>
      <c r="CG450" s="159"/>
      <c r="CH450" s="159"/>
      <c r="CI450" s="159"/>
      <c r="CJ450" s="159"/>
      <c r="CK450" s="159"/>
      <c r="CL450" s="159"/>
      <c r="CM450" s="159"/>
      <c r="CN450" s="159"/>
      <c r="CO450" s="159"/>
      <c r="CP450" s="159"/>
      <c r="CQ450" s="159"/>
      <c r="CR450" s="159"/>
      <c r="CS450" s="159"/>
      <c r="CT450" s="159"/>
      <c r="CU450" s="159"/>
      <c r="CV450" s="159"/>
      <c r="CW450" s="159"/>
      <c r="CX450" s="159"/>
      <c r="CY450" s="159"/>
      <c r="CZ450" s="159"/>
    </row>
    <row r="451" spans="2:104" s="161" customFormat="1" ht="11.25">
      <c r="B451" s="157"/>
      <c r="C451" s="157"/>
      <c r="D451" s="158"/>
      <c r="E451" s="158"/>
      <c r="F451" s="157"/>
      <c r="G451" s="157"/>
      <c r="H451" s="159"/>
      <c r="I451" s="157"/>
      <c r="J451" s="160"/>
      <c r="K451" s="160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  <c r="AG451" s="159"/>
      <c r="AH451" s="159"/>
      <c r="AI451" s="159"/>
      <c r="AJ451" s="159"/>
      <c r="AK451" s="159"/>
      <c r="AL451" s="159"/>
      <c r="AM451" s="159"/>
      <c r="AN451" s="159"/>
      <c r="AO451" s="159"/>
      <c r="AP451" s="159"/>
      <c r="AQ451" s="159"/>
      <c r="AR451" s="159"/>
      <c r="AS451" s="159"/>
      <c r="AT451" s="159"/>
      <c r="AU451" s="159"/>
      <c r="AV451" s="159"/>
      <c r="AW451" s="159"/>
      <c r="AX451" s="159"/>
      <c r="AY451" s="159"/>
      <c r="AZ451" s="159"/>
      <c r="BA451" s="159"/>
      <c r="BB451" s="159"/>
      <c r="BC451" s="159"/>
      <c r="BD451" s="159"/>
      <c r="BE451" s="159"/>
      <c r="BF451" s="159"/>
      <c r="BG451" s="159"/>
      <c r="BH451" s="159"/>
      <c r="BI451" s="159"/>
      <c r="BJ451" s="159"/>
      <c r="BK451" s="159"/>
      <c r="BL451" s="159"/>
      <c r="BM451" s="159"/>
      <c r="BN451" s="159"/>
      <c r="BO451" s="159"/>
      <c r="BP451" s="159"/>
      <c r="BQ451" s="159"/>
      <c r="BR451" s="159"/>
      <c r="BS451" s="159"/>
      <c r="BT451" s="159"/>
      <c r="BU451" s="159"/>
      <c r="BV451" s="159"/>
      <c r="BW451" s="159"/>
      <c r="BX451" s="159"/>
      <c r="BY451" s="159"/>
      <c r="BZ451" s="159"/>
      <c r="CA451" s="159"/>
      <c r="CB451" s="159"/>
      <c r="CC451" s="159"/>
      <c r="CD451" s="159"/>
      <c r="CE451" s="159"/>
      <c r="CF451" s="159"/>
      <c r="CG451" s="159"/>
      <c r="CH451" s="159"/>
      <c r="CI451" s="159"/>
      <c r="CJ451" s="159"/>
      <c r="CK451" s="159"/>
      <c r="CL451" s="159"/>
      <c r="CM451" s="159"/>
      <c r="CN451" s="159"/>
      <c r="CO451" s="159"/>
      <c r="CP451" s="159"/>
      <c r="CQ451" s="159"/>
      <c r="CR451" s="159"/>
      <c r="CS451" s="159"/>
      <c r="CT451" s="159"/>
      <c r="CU451" s="159"/>
      <c r="CV451" s="159"/>
      <c r="CW451" s="159"/>
      <c r="CX451" s="159"/>
      <c r="CY451" s="159"/>
      <c r="CZ451" s="159"/>
    </row>
    <row r="452" spans="2:104" s="161" customFormat="1" ht="11.25">
      <c r="B452" s="157"/>
      <c r="C452" s="157"/>
      <c r="D452" s="158"/>
      <c r="E452" s="158"/>
      <c r="F452" s="157"/>
      <c r="G452" s="157"/>
      <c r="H452" s="159"/>
      <c r="I452" s="157"/>
      <c r="J452" s="160"/>
      <c r="K452" s="160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  <c r="AG452" s="159"/>
      <c r="AH452" s="159"/>
      <c r="AI452" s="159"/>
      <c r="AJ452" s="159"/>
      <c r="AK452" s="159"/>
      <c r="AL452" s="159"/>
      <c r="AM452" s="159"/>
      <c r="AN452" s="159"/>
      <c r="AO452" s="159"/>
      <c r="AP452" s="159"/>
      <c r="AQ452" s="159"/>
      <c r="AR452" s="159"/>
      <c r="AS452" s="159"/>
      <c r="AT452" s="159"/>
      <c r="AU452" s="159"/>
      <c r="AV452" s="159"/>
      <c r="AW452" s="159"/>
      <c r="AX452" s="159"/>
      <c r="AY452" s="159"/>
      <c r="AZ452" s="159"/>
      <c r="BA452" s="159"/>
      <c r="BB452" s="159"/>
      <c r="BC452" s="159"/>
      <c r="BD452" s="159"/>
      <c r="BE452" s="159"/>
      <c r="BF452" s="159"/>
      <c r="BG452" s="159"/>
      <c r="BH452" s="159"/>
      <c r="BI452" s="159"/>
      <c r="BJ452" s="159"/>
      <c r="BK452" s="159"/>
      <c r="BL452" s="159"/>
      <c r="BM452" s="159"/>
      <c r="BN452" s="159"/>
      <c r="BO452" s="159"/>
      <c r="BP452" s="159"/>
      <c r="BQ452" s="159"/>
      <c r="BR452" s="159"/>
      <c r="BS452" s="159"/>
      <c r="BT452" s="159"/>
      <c r="BU452" s="159"/>
      <c r="BV452" s="159"/>
      <c r="BW452" s="159"/>
      <c r="BX452" s="159"/>
      <c r="BY452" s="159"/>
      <c r="BZ452" s="159"/>
      <c r="CA452" s="159"/>
      <c r="CB452" s="159"/>
      <c r="CC452" s="159"/>
      <c r="CD452" s="159"/>
      <c r="CE452" s="159"/>
      <c r="CF452" s="159"/>
      <c r="CG452" s="159"/>
      <c r="CH452" s="159"/>
      <c r="CI452" s="159"/>
      <c r="CJ452" s="159"/>
      <c r="CK452" s="159"/>
      <c r="CL452" s="159"/>
      <c r="CM452" s="159"/>
      <c r="CN452" s="159"/>
      <c r="CO452" s="159"/>
      <c r="CP452" s="159"/>
      <c r="CQ452" s="159"/>
      <c r="CR452" s="159"/>
      <c r="CS452" s="159"/>
      <c r="CT452" s="159"/>
      <c r="CU452" s="159"/>
      <c r="CV452" s="159"/>
      <c r="CW452" s="159"/>
      <c r="CX452" s="159"/>
      <c r="CY452" s="159"/>
      <c r="CZ452" s="159"/>
    </row>
    <row r="453" spans="2:104" s="161" customFormat="1" ht="11.25">
      <c r="B453" s="157"/>
      <c r="C453" s="157"/>
      <c r="D453" s="158"/>
      <c r="E453" s="158"/>
      <c r="F453" s="157"/>
      <c r="G453" s="157"/>
      <c r="H453" s="159"/>
      <c r="I453" s="157"/>
      <c r="J453" s="160"/>
      <c r="K453" s="160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  <c r="AK453" s="159"/>
      <c r="AL453" s="159"/>
      <c r="AM453" s="159"/>
      <c r="AN453" s="159"/>
      <c r="AO453" s="159"/>
      <c r="AP453" s="159"/>
      <c r="AQ453" s="159"/>
      <c r="AR453" s="159"/>
      <c r="AS453" s="159"/>
      <c r="AT453" s="159"/>
      <c r="AU453" s="159"/>
      <c r="AV453" s="159"/>
      <c r="AW453" s="159"/>
      <c r="AX453" s="159"/>
      <c r="AY453" s="159"/>
      <c r="AZ453" s="159"/>
      <c r="BA453" s="159"/>
      <c r="BB453" s="159"/>
      <c r="BC453" s="159"/>
      <c r="BD453" s="159"/>
      <c r="BE453" s="159"/>
      <c r="BF453" s="159"/>
      <c r="BG453" s="159"/>
      <c r="BH453" s="159"/>
      <c r="BI453" s="159"/>
      <c r="BJ453" s="159"/>
      <c r="BK453" s="159"/>
      <c r="BL453" s="159"/>
      <c r="BM453" s="159"/>
      <c r="BN453" s="159"/>
      <c r="BO453" s="159"/>
      <c r="BP453" s="159"/>
      <c r="BQ453" s="159"/>
      <c r="BR453" s="159"/>
      <c r="BS453" s="159"/>
      <c r="BT453" s="159"/>
      <c r="BU453" s="159"/>
      <c r="BV453" s="159"/>
      <c r="BW453" s="159"/>
      <c r="BX453" s="159"/>
      <c r="BY453" s="159"/>
      <c r="BZ453" s="159"/>
      <c r="CA453" s="159"/>
      <c r="CB453" s="159"/>
      <c r="CC453" s="159"/>
      <c r="CD453" s="159"/>
      <c r="CE453" s="159"/>
      <c r="CF453" s="159"/>
      <c r="CG453" s="159"/>
      <c r="CH453" s="159"/>
      <c r="CI453" s="159"/>
      <c r="CJ453" s="159"/>
      <c r="CK453" s="159"/>
      <c r="CL453" s="159"/>
      <c r="CM453" s="159"/>
      <c r="CN453" s="159"/>
      <c r="CO453" s="159"/>
      <c r="CP453" s="159"/>
      <c r="CQ453" s="159"/>
      <c r="CR453" s="159"/>
      <c r="CS453" s="159"/>
      <c r="CT453" s="159"/>
      <c r="CU453" s="159"/>
      <c r="CV453" s="159"/>
      <c r="CW453" s="159"/>
      <c r="CX453" s="159"/>
      <c r="CY453" s="159"/>
      <c r="CZ453" s="159"/>
    </row>
    <row r="454" spans="2:104" s="161" customFormat="1" ht="11.25">
      <c r="B454" s="157"/>
      <c r="C454" s="157"/>
      <c r="D454" s="158"/>
      <c r="E454" s="158"/>
      <c r="F454" s="157"/>
      <c r="G454" s="157"/>
      <c r="H454" s="159"/>
      <c r="I454" s="157"/>
      <c r="J454" s="160"/>
      <c r="K454" s="160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  <c r="AK454" s="159"/>
      <c r="AL454" s="159"/>
      <c r="AM454" s="159"/>
      <c r="AN454" s="159"/>
      <c r="AO454" s="159"/>
      <c r="AP454" s="159"/>
      <c r="AQ454" s="159"/>
      <c r="AR454" s="159"/>
      <c r="AS454" s="159"/>
      <c r="AT454" s="159"/>
      <c r="AU454" s="159"/>
      <c r="AV454" s="159"/>
      <c r="AW454" s="159"/>
      <c r="AX454" s="159"/>
      <c r="AY454" s="159"/>
      <c r="AZ454" s="159"/>
      <c r="BA454" s="159"/>
      <c r="BB454" s="159"/>
      <c r="BC454" s="159"/>
      <c r="BD454" s="159"/>
      <c r="BE454" s="159"/>
      <c r="BF454" s="159"/>
      <c r="BG454" s="159"/>
      <c r="BH454" s="159"/>
      <c r="BI454" s="159"/>
      <c r="BJ454" s="159"/>
      <c r="BK454" s="159"/>
      <c r="BL454" s="159"/>
      <c r="BM454" s="159"/>
      <c r="BN454" s="159"/>
      <c r="BO454" s="159"/>
      <c r="BP454" s="159"/>
      <c r="BQ454" s="159"/>
      <c r="BR454" s="159"/>
      <c r="BS454" s="159"/>
      <c r="BT454" s="159"/>
      <c r="BU454" s="159"/>
      <c r="BV454" s="159"/>
      <c r="BW454" s="159"/>
      <c r="BX454" s="159"/>
      <c r="BY454" s="159"/>
      <c r="BZ454" s="159"/>
      <c r="CA454" s="159"/>
      <c r="CB454" s="159"/>
      <c r="CC454" s="159"/>
      <c r="CD454" s="159"/>
      <c r="CE454" s="159"/>
      <c r="CF454" s="159"/>
      <c r="CG454" s="159"/>
      <c r="CH454" s="159"/>
      <c r="CI454" s="159"/>
      <c r="CJ454" s="159"/>
      <c r="CK454" s="159"/>
      <c r="CL454" s="159"/>
      <c r="CM454" s="159"/>
      <c r="CN454" s="159"/>
      <c r="CO454" s="159"/>
      <c r="CP454" s="159"/>
      <c r="CQ454" s="159"/>
      <c r="CR454" s="159"/>
      <c r="CS454" s="159"/>
      <c r="CT454" s="159"/>
      <c r="CU454" s="159"/>
      <c r="CV454" s="159"/>
      <c r="CW454" s="159"/>
      <c r="CX454" s="159"/>
      <c r="CY454" s="159"/>
      <c r="CZ454" s="159"/>
    </row>
    <row r="455" spans="2:104" s="161" customFormat="1" ht="11.25">
      <c r="B455" s="157"/>
      <c r="C455" s="157"/>
      <c r="D455" s="158"/>
      <c r="E455" s="158"/>
      <c r="F455" s="157"/>
      <c r="G455" s="157"/>
      <c r="H455" s="159"/>
      <c r="I455" s="157"/>
      <c r="J455" s="160"/>
      <c r="K455" s="160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  <c r="AG455" s="159"/>
      <c r="AH455" s="159"/>
      <c r="AI455" s="159"/>
      <c r="AJ455" s="159"/>
      <c r="AK455" s="159"/>
      <c r="AL455" s="159"/>
      <c r="AM455" s="159"/>
      <c r="AN455" s="159"/>
      <c r="AO455" s="159"/>
      <c r="AP455" s="159"/>
      <c r="AQ455" s="159"/>
      <c r="AR455" s="159"/>
      <c r="AS455" s="159"/>
      <c r="AT455" s="159"/>
      <c r="AU455" s="159"/>
      <c r="AV455" s="159"/>
      <c r="AW455" s="159"/>
      <c r="AX455" s="159"/>
      <c r="AY455" s="159"/>
      <c r="AZ455" s="159"/>
      <c r="BA455" s="159"/>
      <c r="BB455" s="159"/>
      <c r="BC455" s="159"/>
      <c r="BD455" s="159"/>
      <c r="BE455" s="159"/>
      <c r="BF455" s="159"/>
      <c r="BG455" s="159"/>
      <c r="BH455" s="159"/>
      <c r="BI455" s="159"/>
      <c r="BJ455" s="159"/>
      <c r="BK455" s="159"/>
      <c r="BL455" s="159"/>
      <c r="BM455" s="159"/>
      <c r="BN455" s="159"/>
      <c r="BO455" s="159"/>
      <c r="BP455" s="159"/>
      <c r="BQ455" s="159"/>
      <c r="BR455" s="159"/>
      <c r="BS455" s="159"/>
      <c r="BT455" s="159"/>
      <c r="BU455" s="159"/>
      <c r="BV455" s="159"/>
      <c r="BW455" s="159"/>
      <c r="BX455" s="159"/>
      <c r="BY455" s="159"/>
      <c r="BZ455" s="159"/>
      <c r="CA455" s="159"/>
      <c r="CB455" s="159"/>
      <c r="CC455" s="159"/>
      <c r="CD455" s="159"/>
      <c r="CE455" s="159"/>
      <c r="CF455" s="159"/>
      <c r="CG455" s="159"/>
      <c r="CH455" s="159"/>
      <c r="CI455" s="159"/>
      <c r="CJ455" s="159"/>
      <c r="CK455" s="159"/>
      <c r="CL455" s="159"/>
      <c r="CM455" s="159"/>
      <c r="CN455" s="159"/>
      <c r="CO455" s="159"/>
      <c r="CP455" s="159"/>
      <c r="CQ455" s="159"/>
      <c r="CR455" s="159"/>
      <c r="CS455" s="159"/>
      <c r="CT455" s="159"/>
      <c r="CU455" s="159"/>
      <c r="CV455" s="159"/>
      <c r="CW455" s="159"/>
      <c r="CX455" s="159"/>
      <c r="CY455" s="159"/>
      <c r="CZ455" s="159"/>
    </row>
    <row r="456" spans="2:104" s="161" customFormat="1" ht="11.25">
      <c r="B456" s="157"/>
      <c r="C456" s="157"/>
      <c r="D456" s="158"/>
      <c r="E456" s="158"/>
      <c r="F456" s="157"/>
      <c r="G456" s="157"/>
      <c r="H456" s="159"/>
      <c r="I456" s="157"/>
      <c r="J456" s="160"/>
      <c r="K456" s="160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  <c r="AG456" s="159"/>
      <c r="AH456" s="159"/>
      <c r="AI456" s="159"/>
      <c r="AJ456" s="159"/>
      <c r="AK456" s="159"/>
      <c r="AL456" s="159"/>
      <c r="AM456" s="159"/>
      <c r="AN456" s="159"/>
      <c r="AO456" s="159"/>
      <c r="AP456" s="159"/>
      <c r="AQ456" s="159"/>
      <c r="AR456" s="159"/>
      <c r="AS456" s="159"/>
      <c r="AT456" s="159"/>
      <c r="AU456" s="159"/>
      <c r="AV456" s="159"/>
      <c r="AW456" s="159"/>
      <c r="AX456" s="159"/>
      <c r="AY456" s="159"/>
      <c r="AZ456" s="159"/>
      <c r="BA456" s="159"/>
      <c r="BB456" s="159"/>
      <c r="BC456" s="159"/>
      <c r="BD456" s="159"/>
      <c r="BE456" s="159"/>
      <c r="BF456" s="159"/>
      <c r="BG456" s="159"/>
      <c r="BH456" s="159"/>
      <c r="BI456" s="159"/>
      <c r="BJ456" s="159"/>
      <c r="BK456" s="159"/>
      <c r="BL456" s="159"/>
      <c r="BM456" s="159"/>
      <c r="BN456" s="159"/>
      <c r="BO456" s="159"/>
      <c r="BP456" s="159"/>
      <c r="BQ456" s="159"/>
      <c r="BR456" s="159"/>
      <c r="BS456" s="159"/>
      <c r="BT456" s="159"/>
      <c r="BU456" s="159"/>
      <c r="BV456" s="159"/>
      <c r="BW456" s="159"/>
      <c r="BX456" s="159"/>
      <c r="BY456" s="159"/>
      <c r="BZ456" s="159"/>
      <c r="CA456" s="159"/>
      <c r="CB456" s="159"/>
      <c r="CC456" s="159"/>
      <c r="CD456" s="159"/>
      <c r="CE456" s="159"/>
      <c r="CF456" s="159"/>
      <c r="CG456" s="159"/>
      <c r="CH456" s="159"/>
      <c r="CI456" s="159"/>
      <c r="CJ456" s="159"/>
      <c r="CK456" s="159"/>
      <c r="CL456" s="159"/>
      <c r="CM456" s="159"/>
      <c r="CN456" s="159"/>
      <c r="CO456" s="159"/>
      <c r="CP456" s="159"/>
      <c r="CQ456" s="159"/>
      <c r="CR456" s="159"/>
      <c r="CS456" s="159"/>
      <c r="CT456" s="159"/>
      <c r="CU456" s="159"/>
      <c r="CV456" s="159"/>
      <c r="CW456" s="159"/>
      <c r="CX456" s="159"/>
      <c r="CY456" s="159"/>
      <c r="CZ456" s="159"/>
    </row>
    <row r="457" spans="2:104" s="161" customFormat="1" ht="11.25">
      <c r="B457" s="157"/>
      <c r="C457" s="157"/>
      <c r="D457" s="158"/>
      <c r="E457" s="158"/>
      <c r="F457" s="157"/>
      <c r="G457" s="157"/>
      <c r="H457" s="159"/>
      <c r="I457" s="157"/>
      <c r="J457" s="160"/>
      <c r="K457" s="160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  <c r="AK457" s="159"/>
      <c r="AL457" s="159"/>
      <c r="AM457" s="159"/>
      <c r="AN457" s="159"/>
      <c r="AO457" s="159"/>
      <c r="AP457" s="159"/>
      <c r="AQ457" s="159"/>
      <c r="AR457" s="159"/>
      <c r="AS457" s="159"/>
      <c r="AT457" s="159"/>
      <c r="AU457" s="159"/>
      <c r="AV457" s="159"/>
      <c r="AW457" s="159"/>
      <c r="AX457" s="159"/>
      <c r="AY457" s="159"/>
      <c r="AZ457" s="159"/>
      <c r="BA457" s="159"/>
      <c r="BB457" s="159"/>
      <c r="BC457" s="159"/>
      <c r="BD457" s="159"/>
      <c r="BE457" s="159"/>
      <c r="BF457" s="159"/>
      <c r="BG457" s="159"/>
      <c r="BH457" s="159"/>
      <c r="BI457" s="159"/>
      <c r="BJ457" s="159"/>
      <c r="BK457" s="159"/>
      <c r="BL457" s="159"/>
      <c r="BM457" s="159"/>
      <c r="BN457" s="159"/>
      <c r="BO457" s="159"/>
      <c r="BP457" s="159"/>
      <c r="BQ457" s="159"/>
      <c r="BR457" s="159"/>
      <c r="BS457" s="159"/>
      <c r="BT457" s="159"/>
      <c r="BU457" s="159"/>
      <c r="BV457" s="159"/>
      <c r="BW457" s="159"/>
      <c r="BX457" s="159"/>
      <c r="BY457" s="159"/>
      <c r="BZ457" s="159"/>
      <c r="CA457" s="159"/>
      <c r="CB457" s="159"/>
      <c r="CC457" s="159"/>
      <c r="CD457" s="159"/>
      <c r="CE457" s="159"/>
      <c r="CF457" s="159"/>
      <c r="CG457" s="159"/>
      <c r="CH457" s="159"/>
      <c r="CI457" s="159"/>
      <c r="CJ457" s="159"/>
      <c r="CK457" s="159"/>
      <c r="CL457" s="159"/>
      <c r="CM457" s="159"/>
      <c r="CN457" s="159"/>
      <c r="CO457" s="159"/>
      <c r="CP457" s="159"/>
      <c r="CQ457" s="159"/>
      <c r="CR457" s="159"/>
      <c r="CS457" s="159"/>
      <c r="CT457" s="159"/>
      <c r="CU457" s="159"/>
      <c r="CV457" s="159"/>
      <c r="CW457" s="159"/>
      <c r="CX457" s="159"/>
      <c r="CY457" s="159"/>
      <c r="CZ457" s="159"/>
    </row>
    <row r="458" spans="2:104" s="161" customFormat="1" ht="11.25">
      <c r="B458" s="157"/>
      <c r="C458" s="157"/>
      <c r="D458" s="158"/>
      <c r="E458" s="158"/>
      <c r="F458" s="157"/>
      <c r="G458" s="157"/>
      <c r="H458" s="159"/>
      <c r="I458" s="157"/>
      <c r="J458" s="160"/>
      <c r="K458" s="160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  <c r="AG458" s="159"/>
      <c r="AH458" s="159"/>
      <c r="AI458" s="159"/>
      <c r="AJ458" s="159"/>
      <c r="AK458" s="159"/>
      <c r="AL458" s="159"/>
      <c r="AM458" s="159"/>
      <c r="AN458" s="159"/>
      <c r="AO458" s="159"/>
      <c r="AP458" s="159"/>
      <c r="AQ458" s="159"/>
      <c r="AR458" s="159"/>
      <c r="AS458" s="159"/>
      <c r="AT458" s="159"/>
      <c r="AU458" s="159"/>
      <c r="AV458" s="159"/>
      <c r="AW458" s="159"/>
      <c r="AX458" s="159"/>
      <c r="AY458" s="159"/>
      <c r="AZ458" s="159"/>
      <c r="BA458" s="159"/>
      <c r="BB458" s="159"/>
      <c r="BC458" s="159"/>
      <c r="BD458" s="159"/>
      <c r="BE458" s="159"/>
      <c r="BF458" s="159"/>
      <c r="BG458" s="159"/>
      <c r="BH458" s="159"/>
      <c r="BI458" s="159"/>
      <c r="BJ458" s="159"/>
      <c r="BK458" s="159"/>
      <c r="BL458" s="159"/>
      <c r="BM458" s="159"/>
      <c r="BN458" s="159"/>
      <c r="BO458" s="159"/>
      <c r="BP458" s="159"/>
      <c r="BQ458" s="159"/>
      <c r="BR458" s="159"/>
      <c r="BS458" s="159"/>
      <c r="BT458" s="159"/>
      <c r="BU458" s="159"/>
      <c r="BV458" s="159"/>
      <c r="BW458" s="159"/>
      <c r="BX458" s="159"/>
      <c r="BY458" s="159"/>
      <c r="BZ458" s="159"/>
      <c r="CA458" s="159"/>
      <c r="CB458" s="159"/>
      <c r="CC458" s="159"/>
      <c r="CD458" s="159"/>
      <c r="CE458" s="159"/>
      <c r="CF458" s="159"/>
      <c r="CG458" s="159"/>
      <c r="CH458" s="159"/>
      <c r="CI458" s="159"/>
      <c r="CJ458" s="159"/>
      <c r="CK458" s="159"/>
      <c r="CL458" s="159"/>
      <c r="CM458" s="159"/>
      <c r="CN458" s="159"/>
      <c r="CO458" s="159"/>
      <c r="CP458" s="159"/>
      <c r="CQ458" s="159"/>
      <c r="CR458" s="159"/>
      <c r="CS458" s="159"/>
      <c r="CT458" s="159"/>
      <c r="CU458" s="159"/>
      <c r="CV458" s="159"/>
      <c r="CW458" s="159"/>
      <c r="CX458" s="159"/>
      <c r="CY458" s="159"/>
      <c r="CZ458" s="159"/>
    </row>
    <row r="459" spans="2:104" s="161" customFormat="1" ht="11.25">
      <c r="B459" s="157"/>
      <c r="C459" s="157"/>
      <c r="D459" s="158"/>
      <c r="E459" s="158"/>
      <c r="F459" s="157"/>
      <c r="G459" s="157"/>
      <c r="H459" s="159"/>
      <c r="I459" s="157"/>
      <c r="J459" s="160"/>
      <c r="K459" s="160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59"/>
      <c r="AJ459" s="159"/>
      <c r="AK459" s="159"/>
      <c r="AL459" s="159"/>
      <c r="AM459" s="159"/>
      <c r="AN459" s="159"/>
      <c r="AO459" s="159"/>
      <c r="AP459" s="159"/>
      <c r="AQ459" s="159"/>
      <c r="AR459" s="159"/>
      <c r="AS459" s="159"/>
      <c r="AT459" s="159"/>
      <c r="AU459" s="159"/>
      <c r="AV459" s="159"/>
      <c r="AW459" s="159"/>
      <c r="AX459" s="159"/>
      <c r="AY459" s="159"/>
      <c r="AZ459" s="159"/>
      <c r="BA459" s="159"/>
      <c r="BB459" s="159"/>
      <c r="BC459" s="159"/>
      <c r="BD459" s="159"/>
      <c r="BE459" s="159"/>
      <c r="BF459" s="159"/>
      <c r="BG459" s="159"/>
      <c r="BH459" s="159"/>
      <c r="BI459" s="159"/>
      <c r="BJ459" s="159"/>
      <c r="BK459" s="159"/>
      <c r="BL459" s="159"/>
      <c r="BM459" s="159"/>
      <c r="BN459" s="159"/>
      <c r="BO459" s="159"/>
      <c r="BP459" s="159"/>
      <c r="BQ459" s="159"/>
      <c r="BR459" s="159"/>
      <c r="BS459" s="159"/>
      <c r="BT459" s="159"/>
      <c r="BU459" s="159"/>
      <c r="BV459" s="159"/>
      <c r="BW459" s="159"/>
      <c r="BX459" s="159"/>
      <c r="BY459" s="159"/>
      <c r="BZ459" s="159"/>
      <c r="CA459" s="159"/>
      <c r="CB459" s="159"/>
      <c r="CC459" s="159"/>
      <c r="CD459" s="159"/>
      <c r="CE459" s="159"/>
      <c r="CF459" s="159"/>
      <c r="CG459" s="159"/>
      <c r="CH459" s="159"/>
      <c r="CI459" s="159"/>
      <c r="CJ459" s="159"/>
      <c r="CK459" s="159"/>
      <c r="CL459" s="159"/>
      <c r="CM459" s="159"/>
      <c r="CN459" s="159"/>
      <c r="CO459" s="159"/>
      <c r="CP459" s="159"/>
      <c r="CQ459" s="159"/>
      <c r="CR459" s="159"/>
      <c r="CS459" s="159"/>
      <c r="CT459" s="159"/>
      <c r="CU459" s="159"/>
      <c r="CV459" s="159"/>
      <c r="CW459" s="159"/>
      <c r="CX459" s="159"/>
      <c r="CY459" s="159"/>
      <c r="CZ459" s="159"/>
    </row>
    <row r="460" spans="2:104" s="161" customFormat="1" ht="11.25">
      <c r="B460" s="157"/>
      <c r="C460" s="157"/>
      <c r="D460" s="158"/>
      <c r="E460" s="158"/>
      <c r="F460" s="157"/>
      <c r="G460" s="157"/>
      <c r="H460" s="159"/>
      <c r="I460" s="157"/>
      <c r="J460" s="160"/>
      <c r="K460" s="160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59"/>
      <c r="AJ460" s="159"/>
      <c r="AK460" s="159"/>
      <c r="AL460" s="159"/>
      <c r="AM460" s="159"/>
      <c r="AN460" s="159"/>
      <c r="AO460" s="159"/>
      <c r="AP460" s="159"/>
      <c r="AQ460" s="159"/>
      <c r="AR460" s="159"/>
      <c r="AS460" s="159"/>
      <c r="AT460" s="159"/>
      <c r="AU460" s="159"/>
      <c r="AV460" s="159"/>
      <c r="AW460" s="159"/>
      <c r="AX460" s="159"/>
      <c r="AY460" s="159"/>
      <c r="AZ460" s="159"/>
      <c r="BA460" s="159"/>
      <c r="BB460" s="159"/>
      <c r="BC460" s="159"/>
      <c r="BD460" s="159"/>
      <c r="BE460" s="159"/>
      <c r="BF460" s="159"/>
      <c r="BG460" s="159"/>
      <c r="BH460" s="159"/>
      <c r="BI460" s="159"/>
      <c r="BJ460" s="159"/>
      <c r="BK460" s="159"/>
      <c r="BL460" s="159"/>
      <c r="BM460" s="159"/>
      <c r="BN460" s="159"/>
      <c r="BO460" s="159"/>
      <c r="BP460" s="159"/>
      <c r="BQ460" s="159"/>
      <c r="BR460" s="159"/>
      <c r="BS460" s="159"/>
      <c r="BT460" s="159"/>
      <c r="BU460" s="159"/>
      <c r="BV460" s="159"/>
      <c r="BW460" s="159"/>
      <c r="BX460" s="159"/>
      <c r="BY460" s="159"/>
      <c r="BZ460" s="159"/>
      <c r="CA460" s="159"/>
      <c r="CB460" s="159"/>
      <c r="CC460" s="159"/>
      <c r="CD460" s="159"/>
      <c r="CE460" s="159"/>
      <c r="CF460" s="159"/>
      <c r="CG460" s="159"/>
      <c r="CH460" s="159"/>
      <c r="CI460" s="159"/>
      <c r="CJ460" s="159"/>
      <c r="CK460" s="159"/>
      <c r="CL460" s="159"/>
      <c r="CM460" s="159"/>
      <c r="CN460" s="159"/>
      <c r="CO460" s="159"/>
      <c r="CP460" s="159"/>
      <c r="CQ460" s="159"/>
      <c r="CR460" s="159"/>
      <c r="CS460" s="159"/>
      <c r="CT460" s="159"/>
      <c r="CU460" s="159"/>
      <c r="CV460" s="159"/>
      <c r="CW460" s="159"/>
      <c r="CX460" s="159"/>
      <c r="CY460" s="159"/>
      <c r="CZ460" s="159"/>
    </row>
    <row r="461" spans="2:104" s="161" customFormat="1" ht="11.25">
      <c r="B461" s="157"/>
      <c r="C461" s="157"/>
      <c r="D461" s="158"/>
      <c r="E461" s="158"/>
      <c r="F461" s="157"/>
      <c r="G461" s="157"/>
      <c r="H461" s="159"/>
      <c r="I461" s="157"/>
      <c r="J461" s="160"/>
      <c r="K461" s="160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  <c r="AO461" s="159"/>
      <c r="AP461" s="159"/>
      <c r="AQ461" s="159"/>
      <c r="AR461" s="159"/>
      <c r="AS461" s="159"/>
      <c r="AT461" s="159"/>
      <c r="AU461" s="159"/>
      <c r="AV461" s="159"/>
      <c r="AW461" s="159"/>
      <c r="AX461" s="159"/>
      <c r="AY461" s="159"/>
      <c r="AZ461" s="159"/>
      <c r="BA461" s="159"/>
      <c r="BB461" s="159"/>
      <c r="BC461" s="159"/>
      <c r="BD461" s="159"/>
      <c r="BE461" s="159"/>
      <c r="BF461" s="159"/>
      <c r="BG461" s="159"/>
      <c r="BH461" s="159"/>
      <c r="BI461" s="159"/>
      <c r="BJ461" s="159"/>
      <c r="BK461" s="159"/>
      <c r="BL461" s="159"/>
      <c r="BM461" s="159"/>
      <c r="BN461" s="159"/>
      <c r="BO461" s="159"/>
      <c r="BP461" s="159"/>
      <c r="BQ461" s="159"/>
      <c r="BR461" s="159"/>
      <c r="BS461" s="159"/>
      <c r="BT461" s="159"/>
      <c r="BU461" s="159"/>
      <c r="BV461" s="159"/>
      <c r="BW461" s="159"/>
      <c r="BX461" s="159"/>
      <c r="BY461" s="159"/>
      <c r="BZ461" s="159"/>
      <c r="CA461" s="159"/>
      <c r="CB461" s="159"/>
      <c r="CC461" s="159"/>
      <c r="CD461" s="159"/>
      <c r="CE461" s="159"/>
      <c r="CF461" s="159"/>
      <c r="CG461" s="159"/>
      <c r="CH461" s="159"/>
      <c r="CI461" s="159"/>
      <c r="CJ461" s="159"/>
      <c r="CK461" s="159"/>
      <c r="CL461" s="159"/>
      <c r="CM461" s="159"/>
      <c r="CN461" s="159"/>
      <c r="CO461" s="159"/>
      <c r="CP461" s="159"/>
      <c r="CQ461" s="159"/>
      <c r="CR461" s="159"/>
      <c r="CS461" s="159"/>
      <c r="CT461" s="159"/>
      <c r="CU461" s="159"/>
      <c r="CV461" s="159"/>
      <c r="CW461" s="159"/>
      <c r="CX461" s="159"/>
      <c r="CY461" s="159"/>
      <c r="CZ461" s="159"/>
    </row>
    <row r="462" spans="2:104" s="161" customFormat="1" ht="11.25">
      <c r="B462" s="157"/>
      <c r="C462" s="157"/>
      <c r="D462" s="158"/>
      <c r="E462" s="158"/>
      <c r="F462" s="157"/>
      <c r="G462" s="157"/>
      <c r="H462" s="159"/>
      <c r="I462" s="157"/>
      <c r="J462" s="160"/>
      <c r="K462" s="160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59"/>
      <c r="AM462" s="159"/>
      <c r="AN462" s="159"/>
      <c r="AO462" s="159"/>
      <c r="AP462" s="159"/>
      <c r="AQ462" s="159"/>
      <c r="AR462" s="159"/>
      <c r="AS462" s="159"/>
      <c r="AT462" s="159"/>
      <c r="AU462" s="159"/>
      <c r="AV462" s="159"/>
      <c r="AW462" s="159"/>
      <c r="AX462" s="159"/>
      <c r="AY462" s="159"/>
      <c r="AZ462" s="159"/>
      <c r="BA462" s="159"/>
      <c r="BB462" s="159"/>
      <c r="BC462" s="159"/>
      <c r="BD462" s="159"/>
      <c r="BE462" s="159"/>
      <c r="BF462" s="159"/>
      <c r="BG462" s="159"/>
      <c r="BH462" s="159"/>
      <c r="BI462" s="159"/>
      <c r="BJ462" s="159"/>
      <c r="BK462" s="159"/>
      <c r="BL462" s="159"/>
      <c r="BM462" s="159"/>
      <c r="BN462" s="159"/>
      <c r="BO462" s="159"/>
      <c r="BP462" s="159"/>
      <c r="BQ462" s="159"/>
      <c r="BR462" s="159"/>
      <c r="BS462" s="159"/>
      <c r="BT462" s="159"/>
      <c r="BU462" s="159"/>
      <c r="BV462" s="159"/>
      <c r="BW462" s="159"/>
      <c r="BX462" s="159"/>
      <c r="BY462" s="159"/>
      <c r="BZ462" s="159"/>
      <c r="CA462" s="159"/>
      <c r="CB462" s="159"/>
      <c r="CC462" s="159"/>
      <c r="CD462" s="159"/>
      <c r="CE462" s="159"/>
      <c r="CF462" s="159"/>
      <c r="CG462" s="159"/>
      <c r="CH462" s="159"/>
      <c r="CI462" s="159"/>
      <c r="CJ462" s="159"/>
      <c r="CK462" s="159"/>
      <c r="CL462" s="159"/>
      <c r="CM462" s="159"/>
      <c r="CN462" s="159"/>
      <c r="CO462" s="159"/>
      <c r="CP462" s="159"/>
      <c r="CQ462" s="159"/>
      <c r="CR462" s="159"/>
      <c r="CS462" s="159"/>
      <c r="CT462" s="159"/>
      <c r="CU462" s="159"/>
      <c r="CV462" s="159"/>
      <c r="CW462" s="159"/>
      <c r="CX462" s="159"/>
      <c r="CY462" s="159"/>
      <c r="CZ462" s="159"/>
    </row>
    <row r="463" spans="2:104" s="161" customFormat="1" ht="11.25">
      <c r="B463" s="157"/>
      <c r="C463" s="157"/>
      <c r="D463" s="158"/>
      <c r="E463" s="158"/>
      <c r="F463" s="157"/>
      <c r="G463" s="157"/>
      <c r="H463" s="159"/>
      <c r="I463" s="157"/>
      <c r="J463" s="160"/>
      <c r="K463" s="160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  <c r="AK463" s="159"/>
      <c r="AL463" s="159"/>
      <c r="AM463" s="159"/>
      <c r="AN463" s="159"/>
      <c r="AO463" s="159"/>
      <c r="AP463" s="159"/>
      <c r="AQ463" s="159"/>
      <c r="AR463" s="159"/>
      <c r="AS463" s="159"/>
      <c r="AT463" s="159"/>
      <c r="AU463" s="159"/>
      <c r="AV463" s="159"/>
      <c r="AW463" s="159"/>
      <c r="AX463" s="159"/>
      <c r="AY463" s="159"/>
      <c r="AZ463" s="159"/>
      <c r="BA463" s="159"/>
      <c r="BB463" s="159"/>
      <c r="BC463" s="159"/>
      <c r="BD463" s="159"/>
      <c r="BE463" s="159"/>
      <c r="BF463" s="159"/>
      <c r="BG463" s="159"/>
      <c r="BH463" s="159"/>
      <c r="BI463" s="159"/>
      <c r="BJ463" s="159"/>
      <c r="BK463" s="159"/>
      <c r="BL463" s="159"/>
      <c r="BM463" s="159"/>
      <c r="BN463" s="159"/>
      <c r="BO463" s="159"/>
      <c r="BP463" s="159"/>
      <c r="BQ463" s="159"/>
      <c r="BR463" s="159"/>
      <c r="BS463" s="159"/>
      <c r="BT463" s="159"/>
      <c r="BU463" s="159"/>
      <c r="BV463" s="159"/>
      <c r="BW463" s="159"/>
      <c r="BX463" s="159"/>
      <c r="BY463" s="159"/>
      <c r="BZ463" s="159"/>
      <c r="CA463" s="159"/>
      <c r="CB463" s="159"/>
      <c r="CC463" s="159"/>
      <c r="CD463" s="159"/>
      <c r="CE463" s="159"/>
      <c r="CF463" s="159"/>
      <c r="CG463" s="159"/>
      <c r="CH463" s="159"/>
      <c r="CI463" s="159"/>
      <c r="CJ463" s="159"/>
      <c r="CK463" s="159"/>
      <c r="CL463" s="159"/>
      <c r="CM463" s="159"/>
      <c r="CN463" s="159"/>
      <c r="CO463" s="159"/>
      <c r="CP463" s="159"/>
      <c r="CQ463" s="159"/>
      <c r="CR463" s="159"/>
      <c r="CS463" s="159"/>
      <c r="CT463" s="159"/>
      <c r="CU463" s="159"/>
      <c r="CV463" s="159"/>
      <c r="CW463" s="159"/>
      <c r="CX463" s="159"/>
      <c r="CY463" s="159"/>
      <c r="CZ463" s="159"/>
    </row>
    <row r="464" spans="2:104" s="161" customFormat="1" ht="11.25">
      <c r="B464" s="157"/>
      <c r="C464" s="157"/>
      <c r="D464" s="158"/>
      <c r="E464" s="158"/>
      <c r="F464" s="157"/>
      <c r="G464" s="157"/>
      <c r="H464" s="159"/>
      <c r="I464" s="157"/>
      <c r="J464" s="160"/>
      <c r="K464" s="160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  <c r="AK464" s="159"/>
      <c r="AL464" s="159"/>
      <c r="AM464" s="159"/>
      <c r="AN464" s="159"/>
      <c r="AO464" s="159"/>
      <c r="AP464" s="159"/>
      <c r="AQ464" s="159"/>
      <c r="AR464" s="159"/>
      <c r="AS464" s="159"/>
      <c r="AT464" s="159"/>
      <c r="AU464" s="159"/>
      <c r="AV464" s="159"/>
      <c r="AW464" s="159"/>
      <c r="AX464" s="159"/>
      <c r="AY464" s="159"/>
      <c r="AZ464" s="159"/>
      <c r="BA464" s="159"/>
      <c r="BB464" s="159"/>
      <c r="BC464" s="159"/>
      <c r="BD464" s="159"/>
      <c r="BE464" s="159"/>
      <c r="BF464" s="159"/>
      <c r="BG464" s="159"/>
      <c r="BH464" s="159"/>
      <c r="BI464" s="159"/>
      <c r="BJ464" s="159"/>
      <c r="BK464" s="159"/>
      <c r="BL464" s="159"/>
      <c r="BM464" s="159"/>
      <c r="BN464" s="159"/>
      <c r="BO464" s="159"/>
      <c r="BP464" s="159"/>
      <c r="BQ464" s="159"/>
      <c r="BR464" s="159"/>
      <c r="BS464" s="159"/>
      <c r="BT464" s="159"/>
      <c r="BU464" s="159"/>
      <c r="BV464" s="159"/>
      <c r="BW464" s="159"/>
      <c r="BX464" s="159"/>
      <c r="BY464" s="159"/>
      <c r="BZ464" s="159"/>
      <c r="CA464" s="159"/>
      <c r="CB464" s="159"/>
      <c r="CC464" s="159"/>
      <c r="CD464" s="159"/>
      <c r="CE464" s="159"/>
      <c r="CF464" s="159"/>
      <c r="CG464" s="159"/>
      <c r="CH464" s="159"/>
      <c r="CI464" s="159"/>
      <c r="CJ464" s="159"/>
      <c r="CK464" s="159"/>
      <c r="CL464" s="159"/>
      <c r="CM464" s="159"/>
      <c r="CN464" s="159"/>
      <c r="CO464" s="159"/>
      <c r="CP464" s="159"/>
      <c r="CQ464" s="159"/>
      <c r="CR464" s="159"/>
      <c r="CS464" s="159"/>
      <c r="CT464" s="159"/>
      <c r="CU464" s="159"/>
      <c r="CV464" s="159"/>
      <c r="CW464" s="159"/>
      <c r="CX464" s="159"/>
      <c r="CY464" s="159"/>
      <c r="CZ464" s="159"/>
    </row>
    <row r="465" spans="2:104" s="161" customFormat="1" ht="11.25">
      <c r="B465" s="157"/>
      <c r="C465" s="157"/>
      <c r="D465" s="158"/>
      <c r="E465" s="158"/>
      <c r="F465" s="157"/>
      <c r="G465" s="157"/>
      <c r="H465" s="159"/>
      <c r="I465" s="157"/>
      <c r="J465" s="160"/>
      <c r="K465" s="160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  <c r="AK465" s="159"/>
      <c r="AL465" s="159"/>
      <c r="AM465" s="159"/>
      <c r="AN465" s="159"/>
      <c r="AO465" s="159"/>
      <c r="AP465" s="159"/>
      <c r="AQ465" s="159"/>
      <c r="AR465" s="159"/>
      <c r="AS465" s="159"/>
      <c r="AT465" s="159"/>
      <c r="AU465" s="159"/>
      <c r="AV465" s="159"/>
      <c r="AW465" s="159"/>
      <c r="AX465" s="159"/>
      <c r="AY465" s="159"/>
      <c r="AZ465" s="159"/>
      <c r="BA465" s="159"/>
      <c r="BB465" s="159"/>
      <c r="BC465" s="159"/>
      <c r="BD465" s="159"/>
      <c r="BE465" s="159"/>
      <c r="BF465" s="159"/>
      <c r="BG465" s="159"/>
      <c r="BH465" s="159"/>
      <c r="BI465" s="159"/>
      <c r="BJ465" s="159"/>
      <c r="BK465" s="159"/>
      <c r="BL465" s="159"/>
      <c r="BM465" s="159"/>
      <c r="BN465" s="159"/>
      <c r="BO465" s="159"/>
      <c r="BP465" s="159"/>
      <c r="BQ465" s="159"/>
      <c r="BR465" s="159"/>
      <c r="BS465" s="159"/>
      <c r="BT465" s="159"/>
      <c r="BU465" s="159"/>
      <c r="BV465" s="159"/>
      <c r="BW465" s="159"/>
      <c r="BX465" s="159"/>
      <c r="BY465" s="159"/>
      <c r="BZ465" s="159"/>
      <c r="CA465" s="159"/>
      <c r="CB465" s="159"/>
      <c r="CC465" s="159"/>
      <c r="CD465" s="159"/>
      <c r="CE465" s="159"/>
      <c r="CF465" s="159"/>
      <c r="CG465" s="159"/>
      <c r="CH465" s="159"/>
      <c r="CI465" s="159"/>
      <c r="CJ465" s="159"/>
      <c r="CK465" s="159"/>
      <c r="CL465" s="159"/>
      <c r="CM465" s="159"/>
      <c r="CN465" s="159"/>
      <c r="CO465" s="159"/>
      <c r="CP465" s="159"/>
      <c r="CQ465" s="159"/>
      <c r="CR465" s="159"/>
      <c r="CS465" s="159"/>
      <c r="CT465" s="159"/>
      <c r="CU465" s="159"/>
      <c r="CV465" s="159"/>
      <c r="CW465" s="159"/>
      <c r="CX465" s="159"/>
      <c r="CY465" s="159"/>
      <c r="CZ465" s="159"/>
    </row>
    <row r="466" spans="2:104" s="161" customFormat="1" ht="11.25">
      <c r="B466" s="157"/>
      <c r="C466" s="157"/>
      <c r="D466" s="158"/>
      <c r="E466" s="158"/>
      <c r="F466" s="157"/>
      <c r="G466" s="157"/>
      <c r="H466" s="159"/>
      <c r="I466" s="157"/>
      <c r="J466" s="160"/>
      <c r="K466" s="160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  <c r="AG466" s="159"/>
      <c r="AH466" s="159"/>
      <c r="AI466" s="159"/>
      <c r="AJ466" s="159"/>
      <c r="AK466" s="159"/>
      <c r="AL466" s="159"/>
      <c r="AM466" s="159"/>
      <c r="AN466" s="159"/>
      <c r="AO466" s="159"/>
      <c r="AP466" s="159"/>
      <c r="AQ466" s="159"/>
      <c r="AR466" s="159"/>
      <c r="AS466" s="159"/>
      <c r="AT466" s="159"/>
      <c r="AU466" s="159"/>
      <c r="AV466" s="159"/>
      <c r="AW466" s="159"/>
      <c r="AX466" s="159"/>
      <c r="AY466" s="159"/>
      <c r="AZ466" s="159"/>
      <c r="BA466" s="159"/>
      <c r="BB466" s="159"/>
      <c r="BC466" s="159"/>
      <c r="BD466" s="159"/>
      <c r="BE466" s="159"/>
      <c r="BF466" s="159"/>
      <c r="BG466" s="159"/>
      <c r="BH466" s="159"/>
      <c r="BI466" s="159"/>
      <c r="BJ466" s="159"/>
      <c r="BK466" s="159"/>
      <c r="BL466" s="159"/>
      <c r="BM466" s="159"/>
      <c r="BN466" s="159"/>
      <c r="BO466" s="159"/>
      <c r="BP466" s="159"/>
      <c r="BQ466" s="159"/>
      <c r="BR466" s="159"/>
      <c r="BS466" s="159"/>
      <c r="BT466" s="159"/>
      <c r="BU466" s="159"/>
      <c r="BV466" s="159"/>
      <c r="BW466" s="159"/>
      <c r="BX466" s="159"/>
      <c r="BY466" s="159"/>
      <c r="BZ466" s="159"/>
      <c r="CA466" s="159"/>
      <c r="CB466" s="159"/>
      <c r="CC466" s="159"/>
      <c r="CD466" s="159"/>
      <c r="CE466" s="159"/>
      <c r="CF466" s="159"/>
      <c r="CG466" s="159"/>
      <c r="CH466" s="159"/>
      <c r="CI466" s="159"/>
      <c r="CJ466" s="159"/>
      <c r="CK466" s="159"/>
      <c r="CL466" s="159"/>
      <c r="CM466" s="159"/>
      <c r="CN466" s="159"/>
      <c r="CO466" s="159"/>
      <c r="CP466" s="159"/>
      <c r="CQ466" s="159"/>
      <c r="CR466" s="159"/>
      <c r="CS466" s="159"/>
      <c r="CT466" s="159"/>
      <c r="CU466" s="159"/>
      <c r="CV466" s="159"/>
      <c r="CW466" s="159"/>
      <c r="CX466" s="159"/>
      <c r="CY466" s="159"/>
      <c r="CZ466" s="159"/>
    </row>
    <row r="467" spans="2:104" s="161" customFormat="1" ht="11.25">
      <c r="B467" s="157"/>
      <c r="C467" s="157"/>
      <c r="D467" s="158"/>
      <c r="E467" s="158"/>
      <c r="F467" s="157"/>
      <c r="G467" s="157"/>
      <c r="H467" s="159"/>
      <c r="I467" s="157"/>
      <c r="J467" s="160"/>
      <c r="K467" s="160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  <c r="AG467" s="159"/>
      <c r="AH467" s="159"/>
      <c r="AI467" s="159"/>
      <c r="AJ467" s="159"/>
      <c r="AK467" s="159"/>
      <c r="AL467" s="159"/>
      <c r="AM467" s="159"/>
      <c r="AN467" s="159"/>
      <c r="AO467" s="159"/>
      <c r="AP467" s="159"/>
      <c r="AQ467" s="159"/>
      <c r="AR467" s="159"/>
      <c r="AS467" s="159"/>
      <c r="AT467" s="159"/>
      <c r="AU467" s="159"/>
      <c r="AV467" s="159"/>
      <c r="AW467" s="159"/>
      <c r="AX467" s="159"/>
      <c r="AY467" s="159"/>
      <c r="AZ467" s="159"/>
      <c r="BA467" s="159"/>
      <c r="BB467" s="159"/>
      <c r="BC467" s="159"/>
      <c r="BD467" s="159"/>
      <c r="BE467" s="159"/>
      <c r="BF467" s="159"/>
      <c r="BG467" s="159"/>
      <c r="BH467" s="159"/>
      <c r="BI467" s="159"/>
      <c r="BJ467" s="159"/>
      <c r="BK467" s="159"/>
      <c r="BL467" s="159"/>
      <c r="BM467" s="159"/>
      <c r="BN467" s="159"/>
      <c r="BO467" s="159"/>
      <c r="BP467" s="159"/>
      <c r="BQ467" s="159"/>
      <c r="BR467" s="159"/>
      <c r="BS467" s="159"/>
      <c r="BT467" s="159"/>
      <c r="BU467" s="159"/>
      <c r="BV467" s="159"/>
      <c r="BW467" s="159"/>
      <c r="BX467" s="159"/>
      <c r="BY467" s="159"/>
      <c r="BZ467" s="159"/>
      <c r="CA467" s="159"/>
      <c r="CB467" s="159"/>
      <c r="CC467" s="159"/>
      <c r="CD467" s="159"/>
      <c r="CE467" s="159"/>
      <c r="CF467" s="159"/>
      <c r="CG467" s="159"/>
      <c r="CH467" s="159"/>
      <c r="CI467" s="159"/>
      <c r="CJ467" s="159"/>
      <c r="CK467" s="159"/>
      <c r="CL467" s="159"/>
      <c r="CM467" s="159"/>
      <c r="CN467" s="159"/>
      <c r="CO467" s="159"/>
      <c r="CP467" s="159"/>
      <c r="CQ467" s="159"/>
      <c r="CR467" s="159"/>
      <c r="CS467" s="159"/>
      <c r="CT467" s="159"/>
      <c r="CU467" s="159"/>
      <c r="CV467" s="159"/>
      <c r="CW467" s="159"/>
      <c r="CX467" s="159"/>
      <c r="CY467" s="159"/>
      <c r="CZ467" s="159"/>
    </row>
    <row r="468" spans="2:104" s="161" customFormat="1" ht="11.25">
      <c r="B468" s="157"/>
      <c r="C468" s="157"/>
      <c r="D468" s="158"/>
      <c r="E468" s="158"/>
      <c r="F468" s="157"/>
      <c r="G468" s="157"/>
      <c r="H468" s="159"/>
      <c r="I468" s="157"/>
      <c r="J468" s="160"/>
      <c r="K468" s="160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  <c r="AK468" s="159"/>
      <c r="AL468" s="159"/>
      <c r="AM468" s="159"/>
      <c r="AN468" s="159"/>
      <c r="AO468" s="159"/>
      <c r="AP468" s="159"/>
      <c r="AQ468" s="159"/>
      <c r="AR468" s="159"/>
      <c r="AS468" s="159"/>
      <c r="AT468" s="159"/>
      <c r="AU468" s="159"/>
      <c r="AV468" s="159"/>
      <c r="AW468" s="159"/>
      <c r="AX468" s="159"/>
      <c r="AY468" s="159"/>
      <c r="AZ468" s="159"/>
      <c r="BA468" s="159"/>
      <c r="BB468" s="159"/>
      <c r="BC468" s="159"/>
      <c r="BD468" s="159"/>
      <c r="BE468" s="159"/>
      <c r="BF468" s="159"/>
      <c r="BG468" s="159"/>
      <c r="BH468" s="159"/>
      <c r="BI468" s="159"/>
      <c r="BJ468" s="159"/>
      <c r="BK468" s="159"/>
      <c r="BL468" s="159"/>
      <c r="BM468" s="159"/>
      <c r="BN468" s="159"/>
      <c r="BO468" s="159"/>
      <c r="BP468" s="159"/>
      <c r="BQ468" s="159"/>
      <c r="BR468" s="159"/>
      <c r="BS468" s="159"/>
      <c r="BT468" s="159"/>
      <c r="BU468" s="159"/>
      <c r="BV468" s="159"/>
      <c r="BW468" s="159"/>
      <c r="BX468" s="159"/>
      <c r="BY468" s="159"/>
      <c r="BZ468" s="159"/>
      <c r="CA468" s="159"/>
      <c r="CB468" s="159"/>
      <c r="CC468" s="159"/>
      <c r="CD468" s="159"/>
      <c r="CE468" s="159"/>
      <c r="CF468" s="159"/>
      <c r="CG468" s="159"/>
      <c r="CH468" s="159"/>
      <c r="CI468" s="159"/>
      <c r="CJ468" s="159"/>
      <c r="CK468" s="159"/>
      <c r="CL468" s="159"/>
      <c r="CM468" s="159"/>
      <c r="CN468" s="159"/>
      <c r="CO468" s="159"/>
      <c r="CP468" s="159"/>
      <c r="CQ468" s="159"/>
      <c r="CR468" s="159"/>
      <c r="CS468" s="159"/>
      <c r="CT468" s="159"/>
      <c r="CU468" s="159"/>
      <c r="CV468" s="159"/>
      <c r="CW468" s="159"/>
      <c r="CX468" s="159"/>
      <c r="CY468" s="159"/>
      <c r="CZ468" s="159"/>
    </row>
    <row r="469" spans="2:104" s="161" customFormat="1" ht="11.25">
      <c r="B469" s="157"/>
      <c r="C469" s="157"/>
      <c r="D469" s="158"/>
      <c r="E469" s="158"/>
      <c r="F469" s="157"/>
      <c r="G469" s="157"/>
      <c r="H469" s="159"/>
      <c r="I469" s="157"/>
      <c r="J469" s="160"/>
      <c r="K469" s="160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  <c r="AK469" s="159"/>
      <c r="AL469" s="159"/>
      <c r="AM469" s="159"/>
      <c r="AN469" s="159"/>
      <c r="AO469" s="159"/>
      <c r="AP469" s="159"/>
      <c r="AQ469" s="159"/>
      <c r="AR469" s="159"/>
      <c r="AS469" s="159"/>
      <c r="AT469" s="159"/>
      <c r="AU469" s="159"/>
      <c r="AV469" s="159"/>
      <c r="AW469" s="159"/>
      <c r="AX469" s="159"/>
      <c r="AY469" s="159"/>
      <c r="AZ469" s="159"/>
      <c r="BA469" s="159"/>
      <c r="BB469" s="159"/>
      <c r="BC469" s="159"/>
      <c r="BD469" s="159"/>
      <c r="BE469" s="159"/>
      <c r="BF469" s="159"/>
      <c r="BG469" s="159"/>
      <c r="BH469" s="159"/>
      <c r="BI469" s="159"/>
      <c r="BJ469" s="159"/>
      <c r="BK469" s="159"/>
      <c r="BL469" s="159"/>
      <c r="BM469" s="159"/>
      <c r="BN469" s="159"/>
      <c r="BO469" s="159"/>
      <c r="BP469" s="159"/>
      <c r="BQ469" s="159"/>
      <c r="BR469" s="159"/>
      <c r="BS469" s="159"/>
      <c r="BT469" s="159"/>
      <c r="BU469" s="159"/>
      <c r="BV469" s="159"/>
      <c r="BW469" s="159"/>
      <c r="BX469" s="159"/>
      <c r="BY469" s="159"/>
      <c r="BZ469" s="159"/>
      <c r="CA469" s="159"/>
      <c r="CB469" s="159"/>
      <c r="CC469" s="159"/>
      <c r="CD469" s="159"/>
      <c r="CE469" s="159"/>
      <c r="CF469" s="159"/>
      <c r="CG469" s="159"/>
      <c r="CH469" s="159"/>
      <c r="CI469" s="159"/>
      <c r="CJ469" s="159"/>
      <c r="CK469" s="159"/>
      <c r="CL469" s="159"/>
      <c r="CM469" s="159"/>
      <c r="CN469" s="159"/>
      <c r="CO469" s="159"/>
      <c r="CP469" s="159"/>
      <c r="CQ469" s="159"/>
      <c r="CR469" s="159"/>
      <c r="CS469" s="159"/>
      <c r="CT469" s="159"/>
      <c r="CU469" s="159"/>
      <c r="CV469" s="159"/>
      <c r="CW469" s="159"/>
      <c r="CX469" s="159"/>
      <c r="CY469" s="159"/>
      <c r="CZ469" s="159"/>
    </row>
    <row r="470" spans="2:104" s="161" customFormat="1" ht="11.25">
      <c r="B470" s="157"/>
      <c r="C470" s="157"/>
      <c r="D470" s="158"/>
      <c r="E470" s="158"/>
      <c r="F470" s="157"/>
      <c r="G470" s="157"/>
      <c r="H470" s="159"/>
      <c r="I470" s="157"/>
      <c r="J470" s="160"/>
      <c r="K470" s="160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  <c r="AK470" s="159"/>
      <c r="AL470" s="159"/>
      <c r="AM470" s="159"/>
      <c r="AN470" s="159"/>
      <c r="AO470" s="159"/>
      <c r="AP470" s="159"/>
      <c r="AQ470" s="159"/>
      <c r="AR470" s="159"/>
      <c r="AS470" s="159"/>
      <c r="AT470" s="159"/>
      <c r="AU470" s="159"/>
      <c r="AV470" s="159"/>
      <c r="AW470" s="159"/>
      <c r="AX470" s="159"/>
      <c r="AY470" s="159"/>
      <c r="AZ470" s="159"/>
      <c r="BA470" s="159"/>
      <c r="BB470" s="159"/>
      <c r="BC470" s="159"/>
      <c r="BD470" s="159"/>
      <c r="BE470" s="159"/>
      <c r="BF470" s="159"/>
      <c r="BG470" s="159"/>
      <c r="BH470" s="159"/>
      <c r="BI470" s="159"/>
      <c r="BJ470" s="159"/>
      <c r="BK470" s="159"/>
      <c r="BL470" s="159"/>
      <c r="BM470" s="159"/>
      <c r="BN470" s="159"/>
      <c r="BO470" s="159"/>
      <c r="BP470" s="159"/>
      <c r="BQ470" s="159"/>
      <c r="BR470" s="159"/>
      <c r="BS470" s="159"/>
      <c r="BT470" s="159"/>
      <c r="BU470" s="159"/>
      <c r="BV470" s="159"/>
      <c r="BW470" s="159"/>
      <c r="BX470" s="159"/>
      <c r="BY470" s="159"/>
      <c r="BZ470" s="159"/>
      <c r="CA470" s="159"/>
      <c r="CB470" s="159"/>
      <c r="CC470" s="159"/>
      <c r="CD470" s="159"/>
      <c r="CE470" s="159"/>
      <c r="CF470" s="159"/>
      <c r="CG470" s="159"/>
      <c r="CH470" s="159"/>
      <c r="CI470" s="159"/>
      <c r="CJ470" s="159"/>
      <c r="CK470" s="159"/>
      <c r="CL470" s="159"/>
      <c r="CM470" s="159"/>
      <c r="CN470" s="159"/>
      <c r="CO470" s="159"/>
      <c r="CP470" s="159"/>
      <c r="CQ470" s="159"/>
      <c r="CR470" s="159"/>
      <c r="CS470" s="159"/>
      <c r="CT470" s="159"/>
      <c r="CU470" s="159"/>
      <c r="CV470" s="159"/>
      <c r="CW470" s="159"/>
      <c r="CX470" s="159"/>
      <c r="CY470" s="159"/>
      <c r="CZ470" s="159"/>
    </row>
    <row r="471" spans="2:104" s="161" customFormat="1" ht="11.25">
      <c r="B471" s="157"/>
      <c r="C471" s="157"/>
      <c r="D471" s="158"/>
      <c r="E471" s="158"/>
      <c r="F471" s="157"/>
      <c r="G471" s="157"/>
      <c r="H471" s="159"/>
      <c r="I471" s="157"/>
      <c r="J471" s="160"/>
      <c r="K471" s="160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  <c r="AK471" s="159"/>
      <c r="AL471" s="159"/>
      <c r="AM471" s="159"/>
      <c r="AN471" s="159"/>
      <c r="AO471" s="159"/>
      <c r="AP471" s="159"/>
      <c r="AQ471" s="159"/>
      <c r="AR471" s="159"/>
      <c r="AS471" s="159"/>
      <c r="AT471" s="159"/>
      <c r="AU471" s="159"/>
      <c r="AV471" s="159"/>
      <c r="AW471" s="159"/>
      <c r="AX471" s="159"/>
      <c r="AY471" s="159"/>
      <c r="AZ471" s="159"/>
      <c r="BA471" s="159"/>
      <c r="BB471" s="159"/>
      <c r="BC471" s="159"/>
      <c r="BD471" s="159"/>
      <c r="BE471" s="159"/>
      <c r="BF471" s="159"/>
      <c r="BG471" s="159"/>
      <c r="BH471" s="159"/>
      <c r="BI471" s="159"/>
      <c r="BJ471" s="159"/>
      <c r="BK471" s="159"/>
      <c r="BL471" s="159"/>
      <c r="BM471" s="159"/>
      <c r="BN471" s="159"/>
      <c r="BO471" s="159"/>
      <c r="BP471" s="159"/>
      <c r="BQ471" s="159"/>
      <c r="BR471" s="159"/>
      <c r="BS471" s="159"/>
      <c r="BT471" s="159"/>
      <c r="BU471" s="159"/>
      <c r="BV471" s="159"/>
      <c r="BW471" s="159"/>
      <c r="BX471" s="159"/>
      <c r="BY471" s="159"/>
      <c r="BZ471" s="159"/>
      <c r="CA471" s="159"/>
      <c r="CB471" s="159"/>
      <c r="CC471" s="159"/>
      <c r="CD471" s="159"/>
      <c r="CE471" s="159"/>
      <c r="CF471" s="159"/>
      <c r="CG471" s="159"/>
      <c r="CH471" s="159"/>
      <c r="CI471" s="159"/>
      <c r="CJ471" s="159"/>
      <c r="CK471" s="159"/>
      <c r="CL471" s="159"/>
      <c r="CM471" s="159"/>
      <c r="CN471" s="159"/>
      <c r="CO471" s="159"/>
      <c r="CP471" s="159"/>
      <c r="CQ471" s="159"/>
      <c r="CR471" s="159"/>
      <c r="CS471" s="159"/>
      <c r="CT471" s="159"/>
      <c r="CU471" s="159"/>
      <c r="CV471" s="159"/>
      <c r="CW471" s="159"/>
      <c r="CX471" s="159"/>
      <c r="CY471" s="159"/>
      <c r="CZ471" s="159"/>
    </row>
    <row r="472" spans="2:104" s="161" customFormat="1" ht="11.25">
      <c r="B472" s="157"/>
      <c r="C472" s="157"/>
      <c r="D472" s="158"/>
      <c r="E472" s="158"/>
      <c r="F472" s="157"/>
      <c r="G472" s="157"/>
      <c r="H472" s="159"/>
      <c r="I472" s="157"/>
      <c r="J472" s="160"/>
      <c r="K472" s="160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59"/>
      <c r="AR472" s="159"/>
      <c r="AS472" s="159"/>
      <c r="AT472" s="159"/>
      <c r="AU472" s="159"/>
      <c r="AV472" s="159"/>
      <c r="AW472" s="159"/>
      <c r="AX472" s="159"/>
      <c r="AY472" s="159"/>
      <c r="AZ472" s="159"/>
      <c r="BA472" s="159"/>
      <c r="BB472" s="159"/>
      <c r="BC472" s="159"/>
      <c r="BD472" s="159"/>
      <c r="BE472" s="159"/>
      <c r="BF472" s="159"/>
      <c r="BG472" s="159"/>
      <c r="BH472" s="159"/>
      <c r="BI472" s="159"/>
      <c r="BJ472" s="159"/>
      <c r="BK472" s="159"/>
      <c r="BL472" s="159"/>
      <c r="BM472" s="159"/>
      <c r="BN472" s="159"/>
      <c r="BO472" s="159"/>
      <c r="BP472" s="159"/>
      <c r="BQ472" s="159"/>
      <c r="BR472" s="159"/>
      <c r="BS472" s="159"/>
      <c r="BT472" s="159"/>
      <c r="BU472" s="159"/>
      <c r="BV472" s="159"/>
      <c r="BW472" s="159"/>
      <c r="BX472" s="159"/>
      <c r="BY472" s="159"/>
      <c r="BZ472" s="159"/>
      <c r="CA472" s="159"/>
      <c r="CB472" s="159"/>
      <c r="CC472" s="159"/>
      <c r="CD472" s="159"/>
      <c r="CE472" s="159"/>
      <c r="CF472" s="159"/>
      <c r="CG472" s="159"/>
      <c r="CH472" s="159"/>
      <c r="CI472" s="159"/>
      <c r="CJ472" s="159"/>
      <c r="CK472" s="159"/>
      <c r="CL472" s="159"/>
      <c r="CM472" s="159"/>
      <c r="CN472" s="159"/>
      <c r="CO472" s="159"/>
      <c r="CP472" s="159"/>
      <c r="CQ472" s="159"/>
      <c r="CR472" s="159"/>
      <c r="CS472" s="159"/>
      <c r="CT472" s="159"/>
      <c r="CU472" s="159"/>
      <c r="CV472" s="159"/>
      <c r="CW472" s="159"/>
      <c r="CX472" s="159"/>
      <c r="CY472" s="159"/>
      <c r="CZ472" s="159"/>
    </row>
    <row r="473" spans="2:104" s="161" customFormat="1" ht="11.25">
      <c r="B473" s="157"/>
      <c r="C473" s="157"/>
      <c r="D473" s="158"/>
      <c r="E473" s="158"/>
      <c r="F473" s="157"/>
      <c r="G473" s="157"/>
      <c r="H473" s="159"/>
      <c r="I473" s="157"/>
      <c r="J473" s="160"/>
      <c r="K473" s="160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  <c r="AG473" s="159"/>
      <c r="AH473" s="159"/>
      <c r="AI473" s="159"/>
      <c r="AJ473" s="159"/>
      <c r="AK473" s="159"/>
      <c r="AL473" s="159"/>
      <c r="AM473" s="159"/>
      <c r="AN473" s="159"/>
      <c r="AO473" s="159"/>
      <c r="AP473" s="159"/>
      <c r="AQ473" s="159"/>
      <c r="AR473" s="159"/>
      <c r="AS473" s="159"/>
      <c r="AT473" s="159"/>
      <c r="AU473" s="159"/>
      <c r="AV473" s="159"/>
      <c r="AW473" s="159"/>
      <c r="AX473" s="159"/>
      <c r="AY473" s="159"/>
      <c r="AZ473" s="159"/>
      <c r="BA473" s="159"/>
      <c r="BB473" s="159"/>
      <c r="BC473" s="159"/>
      <c r="BD473" s="159"/>
      <c r="BE473" s="159"/>
      <c r="BF473" s="159"/>
      <c r="BG473" s="159"/>
      <c r="BH473" s="159"/>
      <c r="BI473" s="159"/>
      <c r="BJ473" s="159"/>
      <c r="BK473" s="159"/>
      <c r="BL473" s="159"/>
      <c r="BM473" s="159"/>
      <c r="BN473" s="159"/>
      <c r="BO473" s="159"/>
      <c r="BP473" s="159"/>
      <c r="BQ473" s="159"/>
      <c r="BR473" s="159"/>
      <c r="BS473" s="159"/>
      <c r="BT473" s="159"/>
      <c r="BU473" s="159"/>
      <c r="BV473" s="159"/>
      <c r="BW473" s="159"/>
      <c r="BX473" s="159"/>
      <c r="BY473" s="159"/>
      <c r="BZ473" s="159"/>
      <c r="CA473" s="159"/>
      <c r="CB473" s="159"/>
      <c r="CC473" s="159"/>
      <c r="CD473" s="159"/>
      <c r="CE473" s="159"/>
      <c r="CF473" s="159"/>
      <c r="CG473" s="159"/>
      <c r="CH473" s="159"/>
      <c r="CI473" s="159"/>
      <c r="CJ473" s="159"/>
      <c r="CK473" s="159"/>
      <c r="CL473" s="159"/>
      <c r="CM473" s="159"/>
      <c r="CN473" s="159"/>
      <c r="CO473" s="159"/>
      <c r="CP473" s="159"/>
      <c r="CQ473" s="159"/>
      <c r="CR473" s="159"/>
      <c r="CS473" s="159"/>
      <c r="CT473" s="159"/>
      <c r="CU473" s="159"/>
      <c r="CV473" s="159"/>
      <c r="CW473" s="159"/>
      <c r="CX473" s="159"/>
      <c r="CY473" s="159"/>
      <c r="CZ473" s="159"/>
    </row>
    <row r="474" spans="2:104" s="161" customFormat="1" ht="11.25">
      <c r="B474" s="157"/>
      <c r="C474" s="157"/>
      <c r="D474" s="158"/>
      <c r="E474" s="158"/>
      <c r="F474" s="157"/>
      <c r="G474" s="157"/>
      <c r="H474" s="159"/>
      <c r="I474" s="157"/>
      <c r="J474" s="160"/>
      <c r="K474" s="160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  <c r="AG474" s="159"/>
      <c r="AH474" s="159"/>
      <c r="AI474" s="159"/>
      <c r="AJ474" s="159"/>
      <c r="AK474" s="159"/>
      <c r="AL474" s="159"/>
      <c r="AM474" s="159"/>
      <c r="AN474" s="159"/>
      <c r="AO474" s="159"/>
      <c r="AP474" s="159"/>
      <c r="AQ474" s="159"/>
      <c r="AR474" s="159"/>
      <c r="AS474" s="159"/>
      <c r="AT474" s="159"/>
      <c r="AU474" s="159"/>
      <c r="AV474" s="159"/>
      <c r="AW474" s="159"/>
      <c r="AX474" s="159"/>
      <c r="AY474" s="159"/>
      <c r="AZ474" s="159"/>
      <c r="BA474" s="159"/>
      <c r="BB474" s="159"/>
      <c r="BC474" s="159"/>
      <c r="BD474" s="159"/>
      <c r="BE474" s="159"/>
      <c r="BF474" s="159"/>
      <c r="BG474" s="159"/>
      <c r="BH474" s="159"/>
      <c r="BI474" s="159"/>
      <c r="BJ474" s="159"/>
      <c r="BK474" s="159"/>
      <c r="BL474" s="159"/>
      <c r="BM474" s="159"/>
      <c r="BN474" s="159"/>
      <c r="BO474" s="159"/>
      <c r="BP474" s="159"/>
      <c r="BQ474" s="159"/>
      <c r="BR474" s="159"/>
      <c r="BS474" s="159"/>
      <c r="BT474" s="159"/>
      <c r="BU474" s="159"/>
      <c r="BV474" s="159"/>
      <c r="BW474" s="159"/>
      <c r="BX474" s="159"/>
      <c r="BY474" s="159"/>
      <c r="BZ474" s="159"/>
      <c r="CA474" s="159"/>
      <c r="CB474" s="159"/>
      <c r="CC474" s="159"/>
      <c r="CD474" s="159"/>
      <c r="CE474" s="159"/>
      <c r="CF474" s="159"/>
      <c r="CG474" s="159"/>
      <c r="CH474" s="159"/>
      <c r="CI474" s="159"/>
      <c r="CJ474" s="159"/>
      <c r="CK474" s="159"/>
      <c r="CL474" s="159"/>
      <c r="CM474" s="159"/>
      <c r="CN474" s="159"/>
      <c r="CO474" s="159"/>
      <c r="CP474" s="159"/>
      <c r="CQ474" s="159"/>
      <c r="CR474" s="159"/>
      <c r="CS474" s="159"/>
      <c r="CT474" s="159"/>
      <c r="CU474" s="159"/>
      <c r="CV474" s="159"/>
      <c r="CW474" s="159"/>
      <c r="CX474" s="159"/>
      <c r="CY474" s="159"/>
      <c r="CZ474" s="159"/>
    </row>
    <row r="475" spans="2:104" s="161" customFormat="1" ht="11.25">
      <c r="B475" s="157"/>
      <c r="C475" s="157"/>
      <c r="D475" s="158"/>
      <c r="E475" s="158"/>
      <c r="F475" s="157"/>
      <c r="G475" s="157"/>
      <c r="H475" s="159"/>
      <c r="I475" s="157"/>
      <c r="J475" s="160"/>
      <c r="K475" s="160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  <c r="AK475" s="159"/>
      <c r="AL475" s="159"/>
      <c r="AM475" s="159"/>
      <c r="AN475" s="159"/>
      <c r="AO475" s="159"/>
      <c r="AP475" s="159"/>
      <c r="AQ475" s="159"/>
      <c r="AR475" s="159"/>
      <c r="AS475" s="159"/>
      <c r="AT475" s="159"/>
      <c r="AU475" s="159"/>
      <c r="AV475" s="159"/>
      <c r="AW475" s="159"/>
      <c r="AX475" s="159"/>
      <c r="AY475" s="159"/>
      <c r="AZ475" s="159"/>
      <c r="BA475" s="159"/>
      <c r="BB475" s="159"/>
      <c r="BC475" s="159"/>
      <c r="BD475" s="159"/>
      <c r="BE475" s="159"/>
      <c r="BF475" s="159"/>
      <c r="BG475" s="159"/>
      <c r="BH475" s="159"/>
      <c r="BI475" s="159"/>
      <c r="BJ475" s="159"/>
      <c r="BK475" s="159"/>
      <c r="BL475" s="159"/>
      <c r="BM475" s="159"/>
      <c r="BN475" s="159"/>
      <c r="BO475" s="159"/>
      <c r="BP475" s="159"/>
      <c r="BQ475" s="159"/>
      <c r="BR475" s="159"/>
      <c r="BS475" s="159"/>
      <c r="BT475" s="159"/>
      <c r="BU475" s="159"/>
      <c r="BV475" s="159"/>
      <c r="BW475" s="159"/>
      <c r="BX475" s="159"/>
      <c r="BY475" s="159"/>
      <c r="BZ475" s="159"/>
      <c r="CA475" s="159"/>
      <c r="CB475" s="159"/>
      <c r="CC475" s="159"/>
      <c r="CD475" s="159"/>
      <c r="CE475" s="159"/>
      <c r="CF475" s="159"/>
      <c r="CG475" s="159"/>
      <c r="CH475" s="159"/>
      <c r="CI475" s="159"/>
      <c r="CJ475" s="159"/>
      <c r="CK475" s="159"/>
      <c r="CL475" s="159"/>
      <c r="CM475" s="159"/>
      <c r="CN475" s="159"/>
      <c r="CO475" s="159"/>
      <c r="CP475" s="159"/>
      <c r="CQ475" s="159"/>
      <c r="CR475" s="159"/>
      <c r="CS475" s="159"/>
      <c r="CT475" s="159"/>
      <c r="CU475" s="159"/>
      <c r="CV475" s="159"/>
      <c r="CW475" s="159"/>
      <c r="CX475" s="159"/>
      <c r="CY475" s="159"/>
      <c r="CZ475" s="159"/>
    </row>
    <row r="476" spans="2:104" s="161" customFormat="1" ht="11.25">
      <c r="B476" s="157"/>
      <c r="C476" s="157"/>
      <c r="D476" s="158"/>
      <c r="E476" s="158"/>
      <c r="F476" s="157"/>
      <c r="G476" s="157"/>
      <c r="H476" s="159"/>
      <c r="I476" s="157"/>
      <c r="J476" s="160"/>
      <c r="K476" s="160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  <c r="AG476" s="159"/>
      <c r="AH476" s="159"/>
      <c r="AI476" s="159"/>
      <c r="AJ476" s="159"/>
      <c r="AK476" s="159"/>
      <c r="AL476" s="159"/>
      <c r="AM476" s="159"/>
      <c r="AN476" s="159"/>
      <c r="AO476" s="159"/>
      <c r="AP476" s="159"/>
      <c r="AQ476" s="159"/>
      <c r="AR476" s="159"/>
      <c r="AS476" s="159"/>
      <c r="AT476" s="159"/>
      <c r="AU476" s="159"/>
      <c r="AV476" s="159"/>
      <c r="AW476" s="159"/>
      <c r="AX476" s="159"/>
      <c r="AY476" s="159"/>
      <c r="AZ476" s="159"/>
      <c r="BA476" s="159"/>
      <c r="BB476" s="159"/>
      <c r="BC476" s="159"/>
      <c r="BD476" s="159"/>
      <c r="BE476" s="159"/>
      <c r="BF476" s="159"/>
      <c r="BG476" s="159"/>
      <c r="BH476" s="159"/>
      <c r="BI476" s="159"/>
      <c r="BJ476" s="159"/>
      <c r="BK476" s="159"/>
      <c r="BL476" s="159"/>
      <c r="BM476" s="159"/>
      <c r="BN476" s="159"/>
      <c r="BO476" s="159"/>
      <c r="BP476" s="159"/>
      <c r="BQ476" s="159"/>
      <c r="BR476" s="159"/>
      <c r="BS476" s="159"/>
      <c r="BT476" s="159"/>
      <c r="BU476" s="159"/>
      <c r="BV476" s="159"/>
      <c r="BW476" s="159"/>
      <c r="BX476" s="159"/>
      <c r="BY476" s="159"/>
      <c r="BZ476" s="159"/>
      <c r="CA476" s="159"/>
      <c r="CB476" s="159"/>
      <c r="CC476" s="159"/>
      <c r="CD476" s="159"/>
      <c r="CE476" s="159"/>
      <c r="CF476" s="159"/>
      <c r="CG476" s="159"/>
      <c r="CH476" s="159"/>
      <c r="CI476" s="159"/>
      <c r="CJ476" s="159"/>
      <c r="CK476" s="159"/>
      <c r="CL476" s="159"/>
      <c r="CM476" s="159"/>
      <c r="CN476" s="159"/>
      <c r="CO476" s="159"/>
      <c r="CP476" s="159"/>
      <c r="CQ476" s="159"/>
      <c r="CR476" s="159"/>
      <c r="CS476" s="159"/>
      <c r="CT476" s="159"/>
      <c r="CU476" s="159"/>
      <c r="CV476" s="159"/>
      <c r="CW476" s="159"/>
      <c r="CX476" s="159"/>
      <c r="CY476" s="159"/>
      <c r="CZ476" s="159"/>
    </row>
    <row r="477" spans="2:104" s="161" customFormat="1" ht="11.25">
      <c r="B477" s="157"/>
      <c r="C477" s="157"/>
      <c r="D477" s="158"/>
      <c r="E477" s="158"/>
      <c r="F477" s="157"/>
      <c r="G477" s="157"/>
      <c r="H477" s="159"/>
      <c r="I477" s="157"/>
      <c r="J477" s="160"/>
      <c r="K477" s="160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  <c r="AG477" s="159"/>
      <c r="AH477" s="159"/>
      <c r="AI477" s="159"/>
      <c r="AJ477" s="159"/>
      <c r="AK477" s="159"/>
      <c r="AL477" s="159"/>
      <c r="AM477" s="159"/>
      <c r="AN477" s="159"/>
      <c r="AO477" s="159"/>
      <c r="AP477" s="159"/>
      <c r="AQ477" s="159"/>
      <c r="AR477" s="159"/>
      <c r="AS477" s="159"/>
      <c r="AT477" s="159"/>
      <c r="AU477" s="159"/>
      <c r="AV477" s="159"/>
      <c r="AW477" s="159"/>
      <c r="AX477" s="159"/>
      <c r="AY477" s="159"/>
      <c r="AZ477" s="159"/>
      <c r="BA477" s="159"/>
      <c r="BB477" s="159"/>
      <c r="BC477" s="159"/>
      <c r="BD477" s="159"/>
      <c r="BE477" s="159"/>
      <c r="BF477" s="159"/>
      <c r="BG477" s="159"/>
      <c r="BH477" s="159"/>
      <c r="BI477" s="159"/>
      <c r="BJ477" s="159"/>
      <c r="BK477" s="159"/>
      <c r="BL477" s="159"/>
      <c r="BM477" s="159"/>
      <c r="BN477" s="159"/>
      <c r="BO477" s="159"/>
      <c r="BP477" s="159"/>
      <c r="BQ477" s="159"/>
      <c r="BR477" s="159"/>
      <c r="BS477" s="159"/>
      <c r="BT477" s="159"/>
      <c r="BU477" s="159"/>
      <c r="BV477" s="159"/>
      <c r="BW477" s="159"/>
      <c r="BX477" s="159"/>
      <c r="BY477" s="159"/>
      <c r="BZ477" s="159"/>
      <c r="CA477" s="159"/>
      <c r="CB477" s="159"/>
      <c r="CC477" s="159"/>
      <c r="CD477" s="159"/>
      <c r="CE477" s="159"/>
      <c r="CF477" s="159"/>
      <c r="CG477" s="159"/>
      <c r="CH477" s="159"/>
      <c r="CI477" s="159"/>
      <c r="CJ477" s="159"/>
      <c r="CK477" s="159"/>
      <c r="CL477" s="159"/>
      <c r="CM477" s="159"/>
      <c r="CN477" s="159"/>
      <c r="CO477" s="159"/>
      <c r="CP477" s="159"/>
      <c r="CQ477" s="159"/>
      <c r="CR477" s="159"/>
      <c r="CS477" s="159"/>
      <c r="CT477" s="159"/>
      <c r="CU477" s="159"/>
      <c r="CV477" s="159"/>
      <c r="CW477" s="159"/>
      <c r="CX477" s="159"/>
      <c r="CY477" s="159"/>
      <c r="CZ477" s="159"/>
    </row>
    <row r="478" spans="2:104" s="161" customFormat="1" ht="11.25">
      <c r="B478" s="157"/>
      <c r="C478" s="157"/>
      <c r="D478" s="158"/>
      <c r="E478" s="158"/>
      <c r="F478" s="157"/>
      <c r="G478" s="157"/>
      <c r="H478" s="159"/>
      <c r="I478" s="157"/>
      <c r="J478" s="160"/>
      <c r="K478" s="160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  <c r="AG478" s="159"/>
      <c r="AH478" s="159"/>
      <c r="AI478" s="159"/>
      <c r="AJ478" s="159"/>
      <c r="AK478" s="159"/>
      <c r="AL478" s="159"/>
      <c r="AM478" s="159"/>
      <c r="AN478" s="159"/>
      <c r="AO478" s="159"/>
      <c r="AP478" s="159"/>
      <c r="AQ478" s="159"/>
      <c r="AR478" s="159"/>
      <c r="AS478" s="159"/>
      <c r="AT478" s="159"/>
      <c r="AU478" s="159"/>
      <c r="AV478" s="159"/>
      <c r="AW478" s="159"/>
      <c r="AX478" s="159"/>
      <c r="AY478" s="159"/>
      <c r="AZ478" s="159"/>
      <c r="BA478" s="159"/>
      <c r="BB478" s="159"/>
      <c r="BC478" s="159"/>
      <c r="BD478" s="159"/>
      <c r="BE478" s="159"/>
      <c r="BF478" s="159"/>
      <c r="BG478" s="159"/>
      <c r="BH478" s="159"/>
      <c r="BI478" s="159"/>
      <c r="BJ478" s="159"/>
      <c r="BK478" s="159"/>
      <c r="BL478" s="159"/>
      <c r="BM478" s="159"/>
      <c r="BN478" s="159"/>
      <c r="BO478" s="159"/>
      <c r="BP478" s="159"/>
      <c r="BQ478" s="159"/>
      <c r="BR478" s="159"/>
      <c r="BS478" s="159"/>
      <c r="BT478" s="159"/>
      <c r="BU478" s="159"/>
      <c r="BV478" s="159"/>
      <c r="BW478" s="159"/>
      <c r="BX478" s="159"/>
      <c r="BY478" s="159"/>
      <c r="BZ478" s="159"/>
      <c r="CA478" s="159"/>
      <c r="CB478" s="159"/>
      <c r="CC478" s="159"/>
      <c r="CD478" s="159"/>
      <c r="CE478" s="159"/>
      <c r="CF478" s="159"/>
      <c r="CG478" s="159"/>
      <c r="CH478" s="159"/>
      <c r="CI478" s="159"/>
      <c r="CJ478" s="159"/>
      <c r="CK478" s="159"/>
      <c r="CL478" s="159"/>
      <c r="CM478" s="159"/>
      <c r="CN478" s="159"/>
      <c r="CO478" s="159"/>
      <c r="CP478" s="159"/>
      <c r="CQ478" s="159"/>
      <c r="CR478" s="159"/>
      <c r="CS478" s="159"/>
      <c r="CT478" s="159"/>
      <c r="CU478" s="159"/>
      <c r="CV478" s="159"/>
      <c r="CW478" s="159"/>
      <c r="CX478" s="159"/>
      <c r="CY478" s="159"/>
      <c r="CZ478" s="159"/>
    </row>
    <row r="479" spans="2:104" s="161" customFormat="1" ht="11.25">
      <c r="B479" s="157"/>
      <c r="C479" s="157"/>
      <c r="D479" s="158"/>
      <c r="E479" s="158"/>
      <c r="F479" s="157"/>
      <c r="G479" s="157"/>
      <c r="H479" s="159"/>
      <c r="I479" s="157"/>
      <c r="J479" s="160"/>
      <c r="K479" s="160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  <c r="AG479" s="159"/>
      <c r="AH479" s="159"/>
      <c r="AI479" s="159"/>
      <c r="AJ479" s="159"/>
      <c r="AK479" s="159"/>
      <c r="AL479" s="159"/>
      <c r="AM479" s="159"/>
      <c r="AN479" s="159"/>
      <c r="AO479" s="159"/>
      <c r="AP479" s="159"/>
      <c r="AQ479" s="159"/>
      <c r="AR479" s="159"/>
      <c r="AS479" s="159"/>
      <c r="AT479" s="159"/>
      <c r="AU479" s="159"/>
      <c r="AV479" s="159"/>
      <c r="AW479" s="159"/>
      <c r="AX479" s="159"/>
      <c r="AY479" s="159"/>
      <c r="AZ479" s="159"/>
      <c r="BA479" s="159"/>
      <c r="BB479" s="159"/>
      <c r="BC479" s="159"/>
      <c r="BD479" s="159"/>
      <c r="BE479" s="159"/>
      <c r="BF479" s="159"/>
      <c r="BG479" s="159"/>
      <c r="BH479" s="159"/>
      <c r="BI479" s="159"/>
      <c r="BJ479" s="159"/>
      <c r="BK479" s="159"/>
      <c r="BL479" s="159"/>
      <c r="BM479" s="159"/>
      <c r="BN479" s="159"/>
      <c r="BO479" s="159"/>
      <c r="BP479" s="159"/>
      <c r="BQ479" s="159"/>
      <c r="BR479" s="159"/>
      <c r="BS479" s="159"/>
      <c r="BT479" s="159"/>
      <c r="BU479" s="159"/>
      <c r="BV479" s="159"/>
      <c r="BW479" s="159"/>
      <c r="BX479" s="159"/>
      <c r="BY479" s="159"/>
      <c r="BZ479" s="159"/>
      <c r="CA479" s="159"/>
      <c r="CB479" s="159"/>
      <c r="CC479" s="159"/>
      <c r="CD479" s="159"/>
      <c r="CE479" s="159"/>
      <c r="CF479" s="159"/>
      <c r="CG479" s="159"/>
      <c r="CH479" s="159"/>
      <c r="CI479" s="159"/>
      <c r="CJ479" s="159"/>
      <c r="CK479" s="159"/>
      <c r="CL479" s="159"/>
      <c r="CM479" s="159"/>
      <c r="CN479" s="159"/>
      <c r="CO479" s="159"/>
      <c r="CP479" s="159"/>
      <c r="CQ479" s="159"/>
      <c r="CR479" s="159"/>
      <c r="CS479" s="159"/>
      <c r="CT479" s="159"/>
      <c r="CU479" s="159"/>
      <c r="CV479" s="159"/>
      <c r="CW479" s="159"/>
      <c r="CX479" s="159"/>
      <c r="CY479" s="159"/>
      <c r="CZ479" s="159"/>
    </row>
    <row r="480" spans="2:104" s="161" customFormat="1" ht="11.25">
      <c r="B480" s="157"/>
      <c r="C480" s="157"/>
      <c r="D480" s="158"/>
      <c r="E480" s="158"/>
      <c r="F480" s="157"/>
      <c r="G480" s="157"/>
      <c r="H480" s="159"/>
      <c r="I480" s="157"/>
      <c r="J480" s="160"/>
      <c r="K480" s="160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  <c r="AG480" s="159"/>
      <c r="AH480" s="159"/>
      <c r="AI480" s="159"/>
      <c r="AJ480" s="159"/>
      <c r="AK480" s="159"/>
      <c r="AL480" s="159"/>
      <c r="AM480" s="159"/>
      <c r="AN480" s="159"/>
      <c r="AO480" s="159"/>
      <c r="AP480" s="159"/>
      <c r="AQ480" s="159"/>
      <c r="AR480" s="159"/>
      <c r="AS480" s="159"/>
      <c r="AT480" s="159"/>
      <c r="AU480" s="159"/>
      <c r="AV480" s="159"/>
      <c r="AW480" s="159"/>
      <c r="AX480" s="159"/>
      <c r="AY480" s="159"/>
      <c r="AZ480" s="159"/>
      <c r="BA480" s="159"/>
      <c r="BB480" s="159"/>
      <c r="BC480" s="159"/>
      <c r="BD480" s="159"/>
      <c r="BE480" s="159"/>
      <c r="BF480" s="159"/>
      <c r="BG480" s="159"/>
      <c r="BH480" s="159"/>
      <c r="BI480" s="159"/>
      <c r="BJ480" s="159"/>
      <c r="BK480" s="159"/>
      <c r="BL480" s="159"/>
      <c r="BM480" s="159"/>
      <c r="BN480" s="159"/>
      <c r="BO480" s="159"/>
      <c r="BP480" s="159"/>
      <c r="BQ480" s="159"/>
      <c r="BR480" s="159"/>
      <c r="BS480" s="159"/>
      <c r="BT480" s="159"/>
      <c r="BU480" s="159"/>
      <c r="BV480" s="159"/>
      <c r="BW480" s="159"/>
      <c r="BX480" s="159"/>
      <c r="BY480" s="159"/>
      <c r="BZ480" s="159"/>
      <c r="CA480" s="159"/>
      <c r="CB480" s="159"/>
      <c r="CC480" s="159"/>
      <c r="CD480" s="159"/>
      <c r="CE480" s="159"/>
      <c r="CF480" s="159"/>
      <c r="CG480" s="159"/>
      <c r="CH480" s="159"/>
      <c r="CI480" s="159"/>
      <c r="CJ480" s="159"/>
      <c r="CK480" s="159"/>
      <c r="CL480" s="159"/>
      <c r="CM480" s="159"/>
      <c r="CN480" s="159"/>
      <c r="CO480" s="159"/>
      <c r="CP480" s="159"/>
      <c r="CQ480" s="159"/>
      <c r="CR480" s="159"/>
      <c r="CS480" s="159"/>
      <c r="CT480" s="159"/>
      <c r="CU480" s="159"/>
      <c r="CV480" s="159"/>
      <c r="CW480" s="159"/>
      <c r="CX480" s="159"/>
      <c r="CY480" s="159"/>
      <c r="CZ480" s="159"/>
    </row>
    <row r="481" spans="2:104" s="161" customFormat="1" ht="11.25">
      <c r="B481" s="157"/>
      <c r="C481" s="157"/>
      <c r="D481" s="158"/>
      <c r="E481" s="158"/>
      <c r="F481" s="157"/>
      <c r="G481" s="157"/>
      <c r="H481" s="159"/>
      <c r="I481" s="157"/>
      <c r="J481" s="160"/>
      <c r="K481" s="160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59"/>
      <c r="AJ481" s="159"/>
      <c r="AK481" s="159"/>
      <c r="AL481" s="159"/>
      <c r="AM481" s="159"/>
      <c r="AN481" s="159"/>
      <c r="AO481" s="159"/>
      <c r="AP481" s="159"/>
      <c r="AQ481" s="159"/>
      <c r="AR481" s="159"/>
      <c r="AS481" s="159"/>
      <c r="AT481" s="159"/>
      <c r="AU481" s="159"/>
      <c r="AV481" s="159"/>
      <c r="AW481" s="159"/>
      <c r="AX481" s="159"/>
      <c r="AY481" s="159"/>
      <c r="AZ481" s="159"/>
      <c r="BA481" s="159"/>
      <c r="BB481" s="159"/>
      <c r="BC481" s="159"/>
      <c r="BD481" s="159"/>
      <c r="BE481" s="159"/>
      <c r="BF481" s="159"/>
      <c r="BG481" s="159"/>
      <c r="BH481" s="159"/>
      <c r="BI481" s="159"/>
      <c r="BJ481" s="159"/>
      <c r="BK481" s="159"/>
      <c r="BL481" s="159"/>
      <c r="BM481" s="159"/>
      <c r="BN481" s="159"/>
      <c r="BO481" s="159"/>
      <c r="BP481" s="159"/>
      <c r="BQ481" s="159"/>
      <c r="BR481" s="159"/>
      <c r="BS481" s="159"/>
      <c r="BT481" s="159"/>
      <c r="BU481" s="159"/>
      <c r="BV481" s="159"/>
      <c r="BW481" s="159"/>
      <c r="BX481" s="159"/>
      <c r="BY481" s="159"/>
      <c r="BZ481" s="159"/>
      <c r="CA481" s="159"/>
      <c r="CB481" s="159"/>
      <c r="CC481" s="159"/>
      <c r="CD481" s="159"/>
      <c r="CE481" s="159"/>
      <c r="CF481" s="159"/>
      <c r="CG481" s="159"/>
      <c r="CH481" s="159"/>
      <c r="CI481" s="159"/>
      <c r="CJ481" s="159"/>
      <c r="CK481" s="159"/>
      <c r="CL481" s="159"/>
      <c r="CM481" s="159"/>
      <c r="CN481" s="159"/>
      <c r="CO481" s="159"/>
      <c r="CP481" s="159"/>
      <c r="CQ481" s="159"/>
      <c r="CR481" s="159"/>
      <c r="CS481" s="159"/>
      <c r="CT481" s="159"/>
      <c r="CU481" s="159"/>
      <c r="CV481" s="159"/>
      <c r="CW481" s="159"/>
      <c r="CX481" s="159"/>
      <c r="CY481" s="159"/>
      <c r="CZ481" s="159"/>
    </row>
    <row r="482" spans="2:104" s="161" customFormat="1" ht="11.25">
      <c r="B482" s="157"/>
      <c r="C482" s="157"/>
      <c r="D482" s="158"/>
      <c r="E482" s="158"/>
      <c r="F482" s="157"/>
      <c r="G482" s="157"/>
      <c r="H482" s="159"/>
      <c r="I482" s="157"/>
      <c r="J482" s="160"/>
      <c r="K482" s="160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  <c r="AG482" s="159"/>
      <c r="AH482" s="159"/>
      <c r="AI482" s="159"/>
      <c r="AJ482" s="159"/>
      <c r="AK482" s="159"/>
      <c r="AL482" s="159"/>
      <c r="AM482" s="159"/>
      <c r="AN482" s="159"/>
      <c r="AO482" s="159"/>
      <c r="AP482" s="159"/>
      <c r="AQ482" s="159"/>
      <c r="AR482" s="159"/>
      <c r="AS482" s="159"/>
      <c r="AT482" s="159"/>
      <c r="AU482" s="159"/>
      <c r="AV482" s="159"/>
      <c r="AW482" s="159"/>
      <c r="AX482" s="159"/>
      <c r="AY482" s="159"/>
      <c r="AZ482" s="159"/>
      <c r="BA482" s="159"/>
      <c r="BB482" s="159"/>
      <c r="BC482" s="159"/>
      <c r="BD482" s="159"/>
      <c r="BE482" s="159"/>
      <c r="BF482" s="159"/>
      <c r="BG482" s="159"/>
      <c r="BH482" s="159"/>
      <c r="BI482" s="159"/>
      <c r="BJ482" s="159"/>
      <c r="BK482" s="159"/>
      <c r="BL482" s="159"/>
      <c r="BM482" s="159"/>
      <c r="BN482" s="159"/>
      <c r="BO482" s="159"/>
      <c r="BP482" s="159"/>
      <c r="BQ482" s="159"/>
      <c r="BR482" s="159"/>
      <c r="BS482" s="159"/>
      <c r="BT482" s="159"/>
      <c r="BU482" s="159"/>
      <c r="BV482" s="159"/>
      <c r="BW482" s="159"/>
      <c r="BX482" s="159"/>
      <c r="BY482" s="159"/>
      <c r="BZ482" s="159"/>
      <c r="CA482" s="159"/>
      <c r="CB482" s="159"/>
      <c r="CC482" s="159"/>
      <c r="CD482" s="159"/>
      <c r="CE482" s="159"/>
      <c r="CF482" s="159"/>
      <c r="CG482" s="159"/>
      <c r="CH482" s="159"/>
      <c r="CI482" s="159"/>
      <c r="CJ482" s="159"/>
      <c r="CK482" s="159"/>
      <c r="CL482" s="159"/>
      <c r="CM482" s="159"/>
      <c r="CN482" s="159"/>
      <c r="CO482" s="159"/>
      <c r="CP482" s="159"/>
      <c r="CQ482" s="159"/>
      <c r="CR482" s="159"/>
      <c r="CS482" s="159"/>
      <c r="CT482" s="159"/>
      <c r="CU482" s="159"/>
      <c r="CV482" s="159"/>
      <c r="CW482" s="159"/>
      <c r="CX482" s="159"/>
      <c r="CY482" s="159"/>
      <c r="CZ482" s="159"/>
    </row>
    <row r="483" spans="2:104" s="161" customFormat="1" ht="11.25">
      <c r="B483" s="157"/>
      <c r="C483" s="157"/>
      <c r="D483" s="158"/>
      <c r="E483" s="158"/>
      <c r="F483" s="157"/>
      <c r="G483" s="157"/>
      <c r="H483" s="159"/>
      <c r="I483" s="157"/>
      <c r="J483" s="160"/>
      <c r="K483" s="160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  <c r="AG483" s="159"/>
      <c r="AH483" s="159"/>
      <c r="AI483" s="159"/>
      <c r="AJ483" s="159"/>
      <c r="AK483" s="159"/>
      <c r="AL483" s="159"/>
      <c r="AM483" s="159"/>
      <c r="AN483" s="159"/>
      <c r="AO483" s="159"/>
      <c r="AP483" s="159"/>
      <c r="AQ483" s="159"/>
      <c r="AR483" s="159"/>
      <c r="AS483" s="159"/>
      <c r="AT483" s="159"/>
      <c r="AU483" s="159"/>
      <c r="AV483" s="159"/>
      <c r="AW483" s="159"/>
      <c r="AX483" s="159"/>
      <c r="AY483" s="159"/>
      <c r="AZ483" s="159"/>
      <c r="BA483" s="159"/>
      <c r="BB483" s="159"/>
      <c r="BC483" s="159"/>
      <c r="BD483" s="159"/>
      <c r="BE483" s="159"/>
      <c r="BF483" s="159"/>
      <c r="BG483" s="159"/>
      <c r="BH483" s="159"/>
      <c r="BI483" s="159"/>
      <c r="BJ483" s="159"/>
      <c r="BK483" s="159"/>
      <c r="BL483" s="159"/>
      <c r="BM483" s="159"/>
      <c r="BN483" s="159"/>
      <c r="BO483" s="159"/>
      <c r="BP483" s="159"/>
      <c r="BQ483" s="159"/>
      <c r="BR483" s="159"/>
      <c r="BS483" s="159"/>
      <c r="BT483" s="159"/>
      <c r="BU483" s="159"/>
      <c r="BV483" s="159"/>
      <c r="BW483" s="159"/>
      <c r="BX483" s="159"/>
      <c r="BY483" s="159"/>
      <c r="BZ483" s="159"/>
      <c r="CA483" s="159"/>
      <c r="CB483" s="159"/>
      <c r="CC483" s="159"/>
      <c r="CD483" s="159"/>
      <c r="CE483" s="159"/>
      <c r="CF483" s="159"/>
      <c r="CG483" s="159"/>
      <c r="CH483" s="159"/>
      <c r="CI483" s="159"/>
      <c r="CJ483" s="159"/>
      <c r="CK483" s="159"/>
      <c r="CL483" s="159"/>
      <c r="CM483" s="159"/>
      <c r="CN483" s="159"/>
      <c r="CO483" s="159"/>
      <c r="CP483" s="159"/>
      <c r="CQ483" s="159"/>
      <c r="CR483" s="159"/>
      <c r="CS483" s="159"/>
      <c r="CT483" s="159"/>
      <c r="CU483" s="159"/>
      <c r="CV483" s="159"/>
      <c r="CW483" s="159"/>
      <c r="CX483" s="159"/>
      <c r="CY483" s="159"/>
      <c r="CZ483" s="159"/>
    </row>
    <row r="484" spans="2:104" s="161" customFormat="1" ht="11.25">
      <c r="B484" s="157"/>
      <c r="C484" s="157"/>
      <c r="D484" s="158"/>
      <c r="E484" s="158"/>
      <c r="F484" s="157"/>
      <c r="G484" s="157"/>
      <c r="H484" s="159"/>
      <c r="I484" s="157"/>
      <c r="J484" s="160"/>
      <c r="K484" s="160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  <c r="AG484" s="159"/>
      <c r="AH484" s="159"/>
      <c r="AI484" s="159"/>
      <c r="AJ484" s="159"/>
      <c r="AK484" s="159"/>
      <c r="AL484" s="159"/>
      <c r="AM484" s="159"/>
      <c r="AN484" s="159"/>
      <c r="AO484" s="159"/>
      <c r="AP484" s="159"/>
      <c r="AQ484" s="159"/>
      <c r="AR484" s="159"/>
      <c r="AS484" s="159"/>
      <c r="AT484" s="159"/>
      <c r="AU484" s="159"/>
      <c r="AV484" s="159"/>
      <c r="AW484" s="159"/>
      <c r="AX484" s="159"/>
      <c r="AY484" s="159"/>
      <c r="AZ484" s="159"/>
      <c r="BA484" s="159"/>
      <c r="BB484" s="159"/>
      <c r="BC484" s="159"/>
      <c r="BD484" s="159"/>
      <c r="BE484" s="159"/>
      <c r="BF484" s="159"/>
      <c r="BG484" s="159"/>
      <c r="BH484" s="159"/>
      <c r="BI484" s="159"/>
      <c r="BJ484" s="159"/>
      <c r="BK484" s="159"/>
      <c r="BL484" s="159"/>
      <c r="BM484" s="159"/>
      <c r="BN484" s="159"/>
      <c r="BO484" s="159"/>
      <c r="BP484" s="159"/>
      <c r="BQ484" s="159"/>
      <c r="BR484" s="159"/>
      <c r="BS484" s="159"/>
      <c r="BT484" s="159"/>
      <c r="BU484" s="159"/>
      <c r="BV484" s="159"/>
      <c r="BW484" s="159"/>
      <c r="BX484" s="159"/>
      <c r="BY484" s="159"/>
      <c r="BZ484" s="159"/>
      <c r="CA484" s="159"/>
      <c r="CB484" s="159"/>
      <c r="CC484" s="159"/>
      <c r="CD484" s="159"/>
      <c r="CE484" s="159"/>
      <c r="CF484" s="159"/>
      <c r="CG484" s="159"/>
      <c r="CH484" s="159"/>
      <c r="CI484" s="159"/>
      <c r="CJ484" s="159"/>
      <c r="CK484" s="159"/>
      <c r="CL484" s="159"/>
      <c r="CM484" s="159"/>
      <c r="CN484" s="159"/>
      <c r="CO484" s="159"/>
      <c r="CP484" s="159"/>
      <c r="CQ484" s="159"/>
      <c r="CR484" s="159"/>
      <c r="CS484" s="159"/>
      <c r="CT484" s="159"/>
      <c r="CU484" s="159"/>
      <c r="CV484" s="159"/>
      <c r="CW484" s="159"/>
      <c r="CX484" s="159"/>
      <c r="CY484" s="159"/>
      <c r="CZ484" s="159"/>
    </row>
    <row r="485" spans="2:104" s="161" customFormat="1" ht="11.25">
      <c r="B485" s="157"/>
      <c r="C485" s="157"/>
      <c r="D485" s="158"/>
      <c r="E485" s="158"/>
      <c r="F485" s="157"/>
      <c r="G485" s="157"/>
      <c r="H485" s="159"/>
      <c r="I485" s="157"/>
      <c r="J485" s="160"/>
      <c r="K485" s="160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/>
      <c r="AF485" s="159"/>
      <c r="AG485" s="159"/>
      <c r="AH485" s="159"/>
      <c r="AI485" s="159"/>
      <c r="AJ485" s="159"/>
      <c r="AK485" s="159"/>
      <c r="AL485" s="159"/>
      <c r="AM485" s="159"/>
      <c r="AN485" s="159"/>
      <c r="AO485" s="159"/>
      <c r="AP485" s="159"/>
      <c r="AQ485" s="159"/>
      <c r="AR485" s="159"/>
      <c r="AS485" s="159"/>
      <c r="AT485" s="159"/>
      <c r="AU485" s="159"/>
      <c r="AV485" s="159"/>
      <c r="AW485" s="159"/>
      <c r="AX485" s="159"/>
      <c r="AY485" s="159"/>
      <c r="AZ485" s="159"/>
      <c r="BA485" s="159"/>
      <c r="BB485" s="159"/>
      <c r="BC485" s="159"/>
      <c r="BD485" s="159"/>
      <c r="BE485" s="159"/>
      <c r="BF485" s="159"/>
      <c r="BG485" s="159"/>
      <c r="BH485" s="159"/>
      <c r="BI485" s="159"/>
      <c r="BJ485" s="159"/>
      <c r="BK485" s="159"/>
      <c r="BL485" s="159"/>
      <c r="BM485" s="159"/>
      <c r="BN485" s="159"/>
      <c r="BO485" s="159"/>
      <c r="BP485" s="159"/>
      <c r="BQ485" s="159"/>
      <c r="BR485" s="159"/>
      <c r="BS485" s="159"/>
      <c r="BT485" s="159"/>
      <c r="BU485" s="159"/>
      <c r="BV485" s="159"/>
      <c r="BW485" s="159"/>
      <c r="BX485" s="159"/>
      <c r="BY485" s="159"/>
      <c r="BZ485" s="159"/>
      <c r="CA485" s="159"/>
      <c r="CB485" s="159"/>
      <c r="CC485" s="159"/>
      <c r="CD485" s="159"/>
      <c r="CE485" s="159"/>
      <c r="CF485" s="159"/>
      <c r="CG485" s="159"/>
      <c r="CH485" s="159"/>
      <c r="CI485" s="159"/>
      <c r="CJ485" s="159"/>
      <c r="CK485" s="159"/>
      <c r="CL485" s="159"/>
      <c r="CM485" s="159"/>
      <c r="CN485" s="159"/>
      <c r="CO485" s="159"/>
      <c r="CP485" s="159"/>
      <c r="CQ485" s="159"/>
      <c r="CR485" s="159"/>
      <c r="CS485" s="159"/>
      <c r="CT485" s="159"/>
      <c r="CU485" s="159"/>
      <c r="CV485" s="159"/>
      <c r="CW485" s="159"/>
      <c r="CX485" s="159"/>
      <c r="CY485" s="159"/>
      <c r="CZ485" s="159"/>
    </row>
    <row r="486" spans="2:104" s="161" customFormat="1" ht="11.25">
      <c r="B486" s="157"/>
      <c r="C486" s="157"/>
      <c r="D486" s="158"/>
      <c r="E486" s="158"/>
      <c r="F486" s="157"/>
      <c r="G486" s="157"/>
      <c r="H486" s="159"/>
      <c r="I486" s="157"/>
      <c r="J486" s="160"/>
      <c r="K486" s="160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/>
      <c r="AF486" s="159"/>
      <c r="AG486" s="159"/>
      <c r="AH486" s="159"/>
      <c r="AI486" s="159"/>
      <c r="AJ486" s="159"/>
      <c r="AK486" s="159"/>
      <c r="AL486" s="159"/>
      <c r="AM486" s="159"/>
      <c r="AN486" s="159"/>
      <c r="AO486" s="159"/>
      <c r="AP486" s="159"/>
      <c r="AQ486" s="159"/>
      <c r="AR486" s="159"/>
      <c r="AS486" s="159"/>
      <c r="AT486" s="159"/>
      <c r="AU486" s="159"/>
      <c r="AV486" s="159"/>
      <c r="AW486" s="159"/>
      <c r="AX486" s="159"/>
      <c r="AY486" s="159"/>
      <c r="AZ486" s="159"/>
      <c r="BA486" s="159"/>
      <c r="BB486" s="159"/>
      <c r="BC486" s="159"/>
      <c r="BD486" s="159"/>
      <c r="BE486" s="159"/>
      <c r="BF486" s="159"/>
      <c r="BG486" s="159"/>
      <c r="BH486" s="159"/>
      <c r="BI486" s="159"/>
      <c r="BJ486" s="159"/>
      <c r="BK486" s="159"/>
      <c r="BL486" s="159"/>
      <c r="BM486" s="159"/>
      <c r="BN486" s="159"/>
      <c r="BO486" s="159"/>
      <c r="BP486" s="159"/>
      <c r="BQ486" s="159"/>
      <c r="BR486" s="159"/>
      <c r="BS486" s="159"/>
      <c r="BT486" s="159"/>
      <c r="BU486" s="159"/>
      <c r="BV486" s="159"/>
      <c r="BW486" s="159"/>
      <c r="BX486" s="159"/>
      <c r="BY486" s="159"/>
      <c r="BZ486" s="159"/>
      <c r="CA486" s="159"/>
      <c r="CB486" s="159"/>
      <c r="CC486" s="159"/>
      <c r="CD486" s="159"/>
      <c r="CE486" s="159"/>
      <c r="CF486" s="159"/>
      <c r="CG486" s="159"/>
      <c r="CH486" s="159"/>
      <c r="CI486" s="159"/>
      <c r="CJ486" s="159"/>
      <c r="CK486" s="159"/>
      <c r="CL486" s="159"/>
      <c r="CM486" s="159"/>
      <c r="CN486" s="159"/>
      <c r="CO486" s="159"/>
      <c r="CP486" s="159"/>
      <c r="CQ486" s="159"/>
      <c r="CR486" s="159"/>
      <c r="CS486" s="159"/>
      <c r="CT486" s="159"/>
      <c r="CU486" s="159"/>
      <c r="CV486" s="159"/>
      <c r="CW486" s="159"/>
      <c r="CX486" s="159"/>
      <c r="CY486" s="159"/>
      <c r="CZ486" s="159"/>
    </row>
    <row r="487" spans="2:104" s="161" customFormat="1" ht="11.25">
      <c r="B487" s="157"/>
      <c r="C487" s="157"/>
      <c r="D487" s="158"/>
      <c r="E487" s="158"/>
      <c r="F487" s="157"/>
      <c r="G487" s="157"/>
      <c r="H487" s="159"/>
      <c r="I487" s="157"/>
      <c r="J487" s="160"/>
      <c r="K487" s="160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/>
      <c r="AF487" s="159"/>
      <c r="AG487" s="159"/>
      <c r="AH487" s="159"/>
      <c r="AI487" s="159"/>
      <c r="AJ487" s="159"/>
      <c r="AK487" s="159"/>
      <c r="AL487" s="159"/>
      <c r="AM487" s="159"/>
      <c r="AN487" s="159"/>
      <c r="AO487" s="159"/>
      <c r="AP487" s="159"/>
      <c r="AQ487" s="159"/>
      <c r="AR487" s="159"/>
      <c r="AS487" s="159"/>
      <c r="AT487" s="159"/>
      <c r="AU487" s="159"/>
      <c r="AV487" s="159"/>
      <c r="AW487" s="159"/>
      <c r="AX487" s="159"/>
      <c r="AY487" s="159"/>
      <c r="AZ487" s="159"/>
      <c r="BA487" s="159"/>
      <c r="BB487" s="159"/>
      <c r="BC487" s="159"/>
      <c r="BD487" s="159"/>
      <c r="BE487" s="159"/>
      <c r="BF487" s="159"/>
      <c r="BG487" s="159"/>
      <c r="BH487" s="159"/>
      <c r="BI487" s="159"/>
      <c r="BJ487" s="159"/>
      <c r="BK487" s="159"/>
      <c r="BL487" s="159"/>
      <c r="BM487" s="159"/>
      <c r="BN487" s="159"/>
      <c r="BO487" s="159"/>
      <c r="BP487" s="159"/>
      <c r="BQ487" s="159"/>
      <c r="BR487" s="159"/>
      <c r="BS487" s="159"/>
      <c r="BT487" s="159"/>
      <c r="BU487" s="159"/>
      <c r="BV487" s="159"/>
      <c r="BW487" s="159"/>
      <c r="BX487" s="159"/>
      <c r="BY487" s="159"/>
      <c r="BZ487" s="159"/>
      <c r="CA487" s="159"/>
      <c r="CB487" s="159"/>
      <c r="CC487" s="159"/>
      <c r="CD487" s="159"/>
      <c r="CE487" s="159"/>
      <c r="CF487" s="159"/>
      <c r="CG487" s="159"/>
      <c r="CH487" s="159"/>
      <c r="CI487" s="159"/>
      <c r="CJ487" s="159"/>
      <c r="CK487" s="159"/>
      <c r="CL487" s="159"/>
      <c r="CM487" s="159"/>
      <c r="CN487" s="159"/>
      <c r="CO487" s="159"/>
      <c r="CP487" s="159"/>
      <c r="CQ487" s="159"/>
      <c r="CR487" s="159"/>
      <c r="CS487" s="159"/>
      <c r="CT487" s="159"/>
      <c r="CU487" s="159"/>
      <c r="CV487" s="159"/>
      <c r="CW487" s="159"/>
      <c r="CX487" s="159"/>
      <c r="CY487" s="159"/>
      <c r="CZ487" s="159"/>
    </row>
    <row r="488" spans="2:104" s="161" customFormat="1" ht="11.25">
      <c r="B488" s="157"/>
      <c r="C488" s="157"/>
      <c r="D488" s="158"/>
      <c r="E488" s="158"/>
      <c r="F488" s="157"/>
      <c r="G488" s="157"/>
      <c r="H488" s="159"/>
      <c r="I488" s="157"/>
      <c r="J488" s="160"/>
      <c r="K488" s="160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/>
      <c r="AF488" s="159"/>
      <c r="AG488" s="159"/>
      <c r="AH488" s="159"/>
      <c r="AI488" s="159"/>
      <c r="AJ488" s="159"/>
      <c r="AK488" s="159"/>
      <c r="AL488" s="159"/>
      <c r="AM488" s="159"/>
      <c r="AN488" s="159"/>
      <c r="AO488" s="159"/>
      <c r="AP488" s="159"/>
      <c r="AQ488" s="159"/>
      <c r="AR488" s="159"/>
      <c r="AS488" s="159"/>
      <c r="AT488" s="159"/>
      <c r="AU488" s="159"/>
      <c r="AV488" s="159"/>
      <c r="AW488" s="159"/>
      <c r="AX488" s="159"/>
      <c r="AY488" s="159"/>
      <c r="AZ488" s="159"/>
      <c r="BA488" s="159"/>
      <c r="BB488" s="159"/>
      <c r="BC488" s="159"/>
      <c r="BD488" s="159"/>
      <c r="BE488" s="159"/>
      <c r="BF488" s="159"/>
      <c r="BG488" s="159"/>
      <c r="BH488" s="159"/>
      <c r="BI488" s="159"/>
      <c r="BJ488" s="159"/>
      <c r="BK488" s="159"/>
      <c r="BL488" s="159"/>
      <c r="BM488" s="159"/>
      <c r="BN488" s="159"/>
      <c r="BO488" s="159"/>
      <c r="BP488" s="159"/>
      <c r="BQ488" s="159"/>
      <c r="BR488" s="159"/>
      <c r="BS488" s="159"/>
      <c r="BT488" s="159"/>
      <c r="BU488" s="159"/>
      <c r="BV488" s="159"/>
      <c r="BW488" s="159"/>
      <c r="BX488" s="159"/>
      <c r="BY488" s="159"/>
      <c r="BZ488" s="159"/>
      <c r="CA488" s="159"/>
      <c r="CB488" s="159"/>
      <c r="CC488" s="159"/>
      <c r="CD488" s="159"/>
      <c r="CE488" s="159"/>
      <c r="CF488" s="159"/>
      <c r="CG488" s="159"/>
      <c r="CH488" s="159"/>
      <c r="CI488" s="159"/>
      <c r="CJ488" s="159"/>
      <c r="CK488" s="159"/>
      <c r="CL488" s="159"/>
      <c r="CM488" s="159"/>
      <c r="CN488" s="159"/>
      <c r="CO488" s="159"/>
      <c r="CP488" s="159"/>
      <c r="CQ488" s="159"/>
      <c r="CR488" s="159"/>
      <c r="CS488" s="159"/>
      <c r="CT488" s="159"/>
      <c r="CU488" s="159"/>
      <c r="CV488" s="159"/>
      <c r="CW488" s="159"/>
      <c r="CX488" s="159"/>
      <c r="CY488" s="159"/>
      <c r="CZ488" s="159"/>
    </row>
    <row r="489" spans="2:104" s="161" customFormat="1" ht="11.25">
      <c r="B489" s="157"/>
      <c r="C489" s="157"/>
      <c r="D489" s="158"/>
      <c r="E489" s="158"/>
      <c r="F489" s="157"/>
      <c r="G489" s="157"/>
      <c r="H489" s="159"/>
      <c r="I489" s="157"/>
      <c r="J489" s="160"/>
      <c r="K489" s="160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59"/>
      <c r="AG489" s="159"/>
      <c r="AH489" s="159"/>
      <c r="AI489" s="159"/>
      <c r="AJ489" s="159"/>
      <c r="AK489" s="159"/>
      <c r="AL489" s="159"/>
      <c r="AM489" s="159"/>
      <c r="AN489" s="159"/>
      <c r="AO489" s="159"/>
      <c r="AP489" s="159"/>
      <c r="AQ489" s="159"/>
      <c r="AR489" s="159"/>
      <c r="AS489" s="159"/>
      <c r="AT489" s="159"/>
      <c r="AU489" s="159"/>
      <c r="AV489" s="159"/>
      <c r="AW489" s="159"/>
      <c r="AX489" s="159"/>
      <c r="AY489" s="159"/>
      <c r="AZ489" s="159"/>
      <c r="BA489" s="159"/>
      <c r="BB489" s="159"/>
      <c r="BC489" s="159"/>
      <c r="BD489" s="159"/>
      <c r="BE489" s="159"/>
      <c r="BF489" s="159"/>
      <c r="BG489" s="159"/>
      <c r="BH489" s="159"/>
      <c r="BI489" s="159"/>
      <c r="BJ489" s="159"/>
      <c r="BK489" s="159"/>
      <c r="BL489" s="159"/>
      <c r="BM489" s="159"/>
      <c r="BN489" s="159"/>
      <c r="BO489" s="159"/>
      <c r="BP489" s="159"/>
      <c r="BQ489" s="159"/>
      <c r="BR489" s="159"/>
      <c r="BS489" s="159"/>
      <c r="BT489" s="159"/>
      <c r="BU489" s="159"/>
      <c r="BV489" s="159"/>
      <c r="BW489" s="159"/>
      <c r="BX489" s="159"/>
      <c r="BY489" s="159"/>
      <c r="BZ489" s="159"/>
      <c r="CA489" s="159"/>
      <c r="CB489" s="159"/>
      <c r="CC489" s="159"/>
      <c r="CD489" s="159"/>
      <c r="CE489" s="159"/>
      <c r="CF489" s="159"/>
      <c r="CG489" s="159"/>
      <c r="CH489" s="159"/>
      <c r="CI489" s="159"/>
      <c r="CJ489" s="159"/>
      <c r="CK489" s="159"/>
      <c r="CL489" s="159"/>
      <c r="CM489" s="159"/>
      <c r="CN489" s="159"/>
      <c r="CO489" s="159"/>
      <c r="CP489" s="159"/>
      <c r="CQ489" s="159"/>
      <c r="CR489" s="159"/>
      <c r="CS489" s="159"/>
      <c r="CT489" s="159"/>
      <c r="CU489" s="159"/>
      <c r="CV489" s="159"/>
      <c r="CW489" s="159"/>
      <c r="CX489" s="159"/>
      <c r="CY489" s="159"/>
      <c r="CZ489" s="159"/>
    </row>
    <row r="490" spans="2:104" s="161" customFormat="1" ht="11.25">
      <c r="B490" s="157"/>
      <c r="C490" s="157"/>
      <c r="D490" s="158"/>
      <c r="E490" s="158"/>
      <c r="F490" s="157"/>
      <c r="G490" s="157"/>
      <c r="H490" s="159"/>
      <c r="I490" s="157"/>
      <c r="J490" s="160"/>
      <c r="K490" s="160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  <c r="AG490" s="159"/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  <c r="AT490" s="159"/>
      <c r="AU490" s="159"/>
      <c r="AV490" s="159"/>
      <c r="AW490" s="159"/>
      <c r="AX490" s="159"/>
      <c r="AY490" s="159"/>
      <c r="AZ490" s="159"/>
      <c r="BA490" s="159"/>
      <c r="BB490" s="159"/>
      <c r="BC490" s="159"/>
      <c r="BD490" s="159"/>
      <c r="BE490" s="159"/>
      <c r="BF490" s="159"/>
      <c r="BG490" s="159"/>
      <c r="BH490" s="159"/>
      <c r="BI490" s="159"/>
      <c r="BJ490" s="159"/>
      <c r="BK490" s="159"/>
      <c r="BL490" s="159"/>
      <c r="BM490" s="159"/>
      <c r="BN490" s="159"/>
      <c r="BO490" s="159"/>
      <c r="BP490" s="159"/>
      <c r="BQ490" s="159"/>
      <c r="BR490" s="159"/>
      <c r="BS490" s="159"/>
      <c r="BT490" s="159"/>
      <c r="BU490" s="159"/>
      <c r="BV490" s="159"/>
      <c r="BW490" s="159"/>
      <c r="BX490" s="159"/>
      <c r="BY490" s="159"/>
      <c r="BZ490" s="159"/>
      <c r="CA490" s="159"/>
      <c r="CB490" s="159"/>
      <c r="CC490" s="159"/>
      <c r="CD490" s="159"/>
      <c r="CE490" s="159"/>
      <c r="CF490" s="159"/>
      <c r="CG490" s="159"/>
      <c r="CH490" s="159"/>
      <c r="CI490" s="159"/>
      <c r="CJ490" s="159"/>
      <c r="CK490" s="159"/>
      <c r="CL490" s="159"/>
      <c r="CM490" s="159"/>
      <c r="CN490" s="159"/>
      <c r="CO490" s="159"/>
      <c r="CP490" s="159"/>
      <c r="CQ490" s="159"/>
      <c r="CR490" s="159"/>
      <c r="CS490" s="159"/>
      <c r="CT490" s="159"/>
      <c r="CU490" s="159"/>
      <c r="CV490" s="159"/>
      <c r="CW490" s="159"/>
      <c r="CX490" s="159"/>
      <c r="CY490" s="159"/>
      <c r="CZ490" s="159"/>
    </row>
    <row r="491" spans="2:104" s="161" customFormat="1" ht="11.25">
      <c r="B491" s="157"/>
      <c r="C491" s="157"/>
      <c r="D491" s="158"/>
      <c r="E491" s="158"/>
      <c r="F491" s="157"/>
      <c r="G491" s="157"/>
      <c r="H491" s="159"/>
      <c r="I491" s="157"/>
      <c r="J491" s="160"/>
      <c r="K491" s="160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59"/>
      <c r="AP491" s="159"/>
      <c r="AQ491" s="159"/>
      <c r="AR491" s="159"/>
      <c r="AS491" s="159"/>
      <c r="AT491" s="159"/>
      <c r="AU491" s="159"/>
      <c r="AV491" s="159"/>
      <c r="AW491" s="159"/>
      <c r="AX491" s="159"/>
      <c r="AY491" s="159"/>
      <c r="AZ491" s="159"/>
      <c r="BA491" s="159"/>
      <c r="BB491" s="159"/>
      <c r="BC491" s="159"/>
      <c r="BD491" s="159"/>
      <c r="BE491" s="159"/>
      <c r="BF491" s="159"/>
      <c r="BG491" s="159"/>
      <c r="BH491" s="159"/>
      <c r="BI491" s="159"/>
      <c r="BJ491" s="159"/>
      <c r="BK491" s="159"/>
      <c r="BL491" s="159"/>
      <c r="BM491" s="159"/>
      <c r="BN491" s="159"/>
      <c r="BO491" s="159"/>
      <c r="BP491" s="159"/>
      <c r="BQ491" s="159"/>
      <c r="BR491" s="159"/>
      <c r="BS491" s="159"/>
      <c r="BT491" s="159"/>
      <c r="BU491" s="159"/>
      <c r="BV491" s="159"/>
      <c r="BW491" s="159"/>
      <c r="BX491" s="159"/>
      <c r="BY491" s="159"/>
      <c r="BZ491" s="159"/>
      <c r="CA491" s="159"/>
      <c r="CB491" s="159"/>
      <c r="CC491" s="159"/>
      <c r="CD491" s="159"/>
      <c r="CE491" s="159"/>
      <c r="CF491" s="159"/>
      <c r="CG491" s="159"/>
      <c r="CH491" s="159"/>
      <c r="CI491" s="159"/>
      <c r="CJ491" s="159"/>
      <c r="CK491" s="159"/>
      <c r="CL491" s="159"/>
      <c r="CM491" s="159"/>
      <c r="CN491" s="159"/>
      <c r="CO491" s="159"/>
      <c r="CP491" s="159"/>
      <c r="CQ491" s="159"/>
      <c r="CR491" s="159"/>
      <c r="CS491" s="159"/>
      <c r="CT491" s="159"/>
      <c r="CU491" s="159"/>
      <c r="CV491" s="159"/>
      <c r="CW491" s="159"/>
      <c r="CX491" s="159"/>
      <c r="CY491" s="159"/>
      <c r="CZ491" s="159"/>
    </row>
    <row r="492" spans="2:104" s="161" customFormat="1" ht="11.25">
      <c r="B492" s="157"/>
      <c r="C492" s="157"/>
      <c r="D492" s="158"/>
      <c r="E492" s="158"/>
      <c r="F492" s="157"/>
      <c r="G492" s="157"/>
      <c r="H492" s="159"/>
      <c r="I492" s="157"/>
      <c r="J492" s="160"/>
      <c r="K492" s="160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/>
      <c r="AF492" s="159"/>
      <c r="AG492" s="159"/>
      <c r="AH492" s="159"/>
      <c r="AI492" s="159"/>
      <c r="AJ492" s="159"/>
      <c r="AK492" s="159"/>
      <c r="AL492" s="159"/>
      <c r="AM492" s="159"/>
      <c r="AN492" s="159"/>
      <c r="AO492" s="159"/>
      <c r="AP492" s="159"/>
      <c r="AQ492" s="159"/>
      <c r="AR492" s="159"/>
      <c r="AS492" s="159"/>
      <c r="AT492" s="159"/>
      <c r="AU492" s="159"/>
      <c r="AV492" s="159"/>
      <c r="AW492" s="159"/>
      <c r="AX492" s="159"/>
      <c r="AY492" s="159"/>
      <c r="AZ492" s="159"/>
      <c r="BA492" s="159"/>
      <c r="BB492" s="159"/>
      <c r="BC492" s="159"/>
      <c r="BD492" s="159"/>
      <c r="BE492" s="159"/>
      <c r="BF492" s="159"/>
      <c r="BG492" s="159"/>
      <c r="BH492" s="159"/>
      <c r="BI492" s="159"/>
      <c r="BJ492" s="159"/>
      <c r="BK492" s="159"/>
      <c r="BL492" s="159"/>
      <c r="BM492" s="159"/>
      <c r="BN492" s="159"/>
      <c r="BO492" s="159"/>
      <c r="BP492" s="159"/>
      <c r="BQ492" s="159"/>
      <c r="BR492" s="159"/>
      <c r="BS492" s="159"/>
      <c r="BT492" s="159"/>
      <c r="BU492" s="159"/>
      <c r="BV492" s="159"/>
      <c r="BW492" s="159"/>
      <c r="BX492" s="159"/>
      <c r="BY492" s="159"/>
      <c r="BZ492" s="159"/>
      <c r="CA492" s="159"/>
      <c r="CB492" s="159"/>
      <c r="CC492" s="159"/>
      <c r="CD492" s="159"/>
      <c r="CE492" s="159"/>
      <c r="CF492" s="159"/>
      <c r="CG492" s="159"/>
      <c r="CH492" s="159"/>
      <c r="CI492" s="159"/>
      <c r="CJ492" s="159"/>
      <c r="CK492" s="159"/>
      <c r="CL492" s="159"/>
      <c r="CM492" s="159"/>
      <c r="CN492" s="159"/>
      <c r="CO492" s="159"/>
      <c r="CP492" s="159"/>
      <c r="CQ492" s="159"/>
      <c r="CR492" s="159"/>
      <c r="CS492" s="159"/>
      <c r="CT492" s="159"/>
      <c r="CU492" s="159"/>
      <c r="CV492" s="159"/>
      <c r="CW492" s="159"/>
      <c r="CX492" s="159"/>
      <c r="CY492" s="159"/>
      <c r="CZ492" s="159"/>
    </row>
    <row r="493" spans="2:104" s="161" customFormat="1" ht="11.25">
      <c r="B493" s="157"/>
      <c r="C493" s="157"/>
      <c r="D493" s="158"/>
      <c r="E493" s="158"/>
      <c r="F493" s="157"/>
      <c r="G493" s="157"/>
      <c r="H493" s="159"/>
      <c r="I493" s="157"/>
      <c r="J493" s="160"/>
      <c r="K493" s="160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/>
      <c r="AF493" s="159"/>
      <c r="AG493" s="159"/>
      <c r="AH493" s="159"/>
      <c r="AI493" s="159"/>
      <c r="AJ493" s="159"/>
      <c r="AK493" s="159"/>
      <c r="AL493" s="159"/>
      <c r="AM493" s="159"/>
      <c r="AN493" s="159"/>
      <c r="AO493" s="159"/>
      <c r="AP493" s="159"/>
      <c r="AQ493" s="159"/>
      <c r="AR493" s="159"/>
      <c r="AS493" s="159"/>
      <c r="AT493" s="159"/>
      <c r="AU493" s="159"/>
      <c r="AV493" s="159"/>
      <c r="AW493" s="159"/>
      <c r="AX493" s="159"/>
      <c r="AY493" s="159"/>
      <c r="AZ493" s="159"/>
      <c r="BA493" s="159"/>
      <c r="BB493" s="159"/>
      <c r="BC493" s="159"/>
      <c r="BD493" s="159"/>
      <c r="BE493" s="159"/>
      <c r="BF493" s="159"/>
      <c r="BG493" s="159"/>
      <c r="BH493" s="159"/>
      <c r="BI493" s="159"/>
      <c r="BJ493" s="159"/>
      <c r="BK493" s="159"/>
      <c r="BL493" s="159"/>
      <c r="BM493" s="159"/>
      <c r="BN493" s="159"/>
      <c r="BO493" s="159"/>
      <c r="BP493" s="159"/>
      <c r="BQ493" s="159"/>
      <c r="BR493" s="159"/>
      <c r="BS493" s="159"/>
      <c r="BT493" s="159"/>
      <c r="BU493" s="159"/>
      <c r="BV493" s="159"/>
      <c r="BW493" s="159"/>
      <c r="BX493" s="159"/>
      <c r="BY493" s="159"/>
      <c r="BZ493" s="159"/>
      <c r="CA493" s="159"/>
      <c r="CB493" s="159"/>
      <c r="CC493" s="159"/>
      <c r="CD493" s="159"/>
      <c r="CE493" s="159"/>
      <c r="CF493" s="159"/>
      <c r="CG493" s="159"/>
      <c r="CH493" s="159"/>
      <c r="CI493" s="159"/>
      <c r="CJ493" s="159"/>
      <c r="CK493" s="159"/>
      <c r="CL493" s="159"/>
      <c r="CM493" s="159"/>
      <c r="CN493" s="159"/>
      <c r="CO493" s="159"/>
      <c r="CP493" s="159"/>
      <c r="CQ493" s="159"/>
      <c r="CR493" s="159"/>
      <c r="CS493" s="159"/>
      <c r="CT493" s="159"/>
      <c r="CU493" s="159"/>
      <c r="CV493" s="159"/>
      <c r="CW493" s="159"/>
      <c r="CX493" s="159"/>
      <c r="CY493" s="159"/>
      <c r="CZ493" s="159"/>
    </row>
    <row r="494" spans="2:104" s="161" customFormat="1" ht="11.25">
      <c r="B494" s="157"/>
      <c r="C494" s="157"/>
      <c r="D494" s="158"/>
      <c r="E494" s="158"/>
      <c r="F494" s="157"/>
      <c r="G494" s="157"/>
      <c r="H494" s="159"/>
      <c r="I494" s="157"/>
      <c r="J494" s="160"/>
      <c r="K494" s="160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159"/>
      <c r="AQ494" s="159"/>
      <c r="AR494" s="159"/>
      <c r="AS494" s="159"/>
      <c r="AT494" s="159"/>
      <c r="AU494" s="159"/>
      <c r="AV494" s="159"/>
      <c r="AW494" s="159"/>
      <c r="AX494" s="159"/>
      <c r="AY494" s="159"/>
      <c r="AZ494" s="159"/>
      <c r="BA494" s="159"/>
      <c r="BB494" s="159"/>
      <c r="BC494" s="159"/>
      <c r="BD494" s="159"/>
      <c r="BE494" s="159"/>
      <c r="BF494" s="159"/>
      <c r="BG494" s="159"/>
      <c r="BH494" s="159"/>
      <c r="BI494" s="159"/>
      <c r="BJ494" s="159"/>
      <c r="BK494" s="159"/>
      <c r="BL494" s="159"/>
      <c r="BM494" s="159"/>
      <c r="BN494" s="159"/>
      <c r="BO494" s="159"/>
      <c r="BP494" s="159"/>
      <c r="BQ494" s="159"/>
      <c r="BR494" s="159"/>
      <c r="BS494" s="159"/>
      <c r="BT494" s="159"/>
      <c r="BU494" s="159"/>
      <c r="BV494" s="159"/>
      <c r="BW494" s="159"/>
      <c r="BX494" s="159"/>
      <c r="BY494" s="159"/>
      <c r="BZ494" s="159"/>
      <c r="CA494" s="159"/>
      <c r="CB494" s="159"/>
      <c r="CC494" s="159"/>
      <c r="CD494" s="159"/>
      <c r="CE494" s="159"/>
      <c r="CF494" s="159"/>
      <c r="CG494" s="159"/>
      <c r="CH494" s="159"/>
      <c r="CI494" s="159"/>
      <c r="CJ494" s="159"/>
      <c r="CK494" s="159"/>
      <c r="CL494" s="159"/>
      <c r="CM494" s="159"/>
      <c r="CN494" s="159"/>
      <c r="CO494" s="159"/>
      <c r="CP494" s="159"/>
      <c r="CQ494" s="159"/>
      <c r="CR494" s="159"/>
      <c r="CS494" s="159"/>
      <c r="CT494" s="159"/>
      <c r="CU494" s="159"/>
      <c r="CV494" s="159"/>
      <c r="CW494" s="159"/>
      <c r="CX494" s="159"/>
      <c r="CY494" s="159"/>
      <c r="CZ494" s="159"/>
    </row>
    <row r="495" spans="2:104" s="161" customFormat="1" ht="11.25">
      <c r="B495" s="157"/>
      <c r="C495" s="157"/>
      <c r="D495" s="158"/>
      <c r="E495" s="158"/>
      <c r="F495" s="157"/>
      <c r="G495" s="157"/>
      <c r="H495" s="159"/>
      <c r="I495" s="157"/>
      <c r="J495" s="160"/>
      <c r="K495" s="160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/>
      <c r="AF495" s="159"/>
      <c r="AG495" s="159"/>
      <c r="AH495" s="159"/>
      <c r="AI495" s="159"/>
      <c r="AJ495" s="159"/>
      <c r="AK495" s="159"/>
      <c r="AL495" s="159"/>
      <c r="AM495" s="159"/>
      <c r="AN495" s="159"/>
      <c r="AO495" s="159"/>
      <c r="AP495" s="159"/>
      <c r="AQ495" s="159"/>
      <c r="AR495" s="159"/>
      <c r="AS495" s="159"/>
      <c r="AT495" s="159"/>
      <c r="AU495" s="159"/>
      <c r="AV495" s="159"/>
      <c r="AW495" s="159"/>
      <c r="AX495" s="159"/>
      <c r="AY495" s="159"/>
      <c r="AZ495" s="159"/>
      <c r="BA495" s="159"/>
      <c r="BB495" s="159"/>
      <c r="BC495" s="159"/>
      <c r="BD495" s="159"/>
      <c r="BE495" s="159"/>
      <c r="BF495" s="159"/>
      <c r="BG495" s="159"/>
      <c r="BH495" s="159"/>
      <c r="BI495" s="159"/>
      <c r="BJ495" s="159"/>
      <c r="BK495" s="159"/>
      <c r="BL495" s="159"/>
      <c r="BM495" s="159"/>
      <c r="BN495" s="159"/>
      <c r="BO495" s="159"/>
      <c r="BP495" s="159"/>
      <c r="BQ495" s="159"/>
      <c r="BR495" s="159"/>
      <c r="BS495" s="159"/>
      <c r="BT495" s="159"/>
      <c r="BU495" s="159"/>
      <c r="BV495" s="159"/>
      <c r="BW495" s="159"/>
      <c r="BX495" s="159"/>
      <c r="BY495" s="159"/>
      <c r="BZ495" s="159"/>
      <c r="CA495" s="159"/>
      <c r="CB495" s="159"/>
      <c r="CC495" s="159"/>
      <c r="CD495" s="159"/>
      <c r="CE495" s="159"/>
      <c r="CF495" s="159"/>
      <c r="CG495" s="159"/>
      <c r="CH495" s="159"/>
      <c r="CI495" s="159"/>
      <c r="CJ495" s="159"/>
      <c r="CK495" s="159"/>
      <c r="CL495" s="159"/>
      <c r="CM495" s="159"/>
      <c r="CN495" s="159"/>
      <c r="CO495" s="159"/>
      <c r="CP495" s="159"/>
      <c r="CQ495" s="159"/>
      <c r="CR495" s="159"/>
      <c r="CS495" s="159"/>
      <c r="CT495" s="159"/>
      <c r="CU495" s="159"/>
      <c r="CV495" s="159"/>
      <c r="CW495" s="159"/>
      <c r="CX495" s="159"/>
      <c r="CY495" s="159"/>
      <c r="CZ495" s="159"/>
    </row>
    <row r="496" spans="2:104" s="161" customFormat="1" ht="11.25">
      <c r="B496" s="157"/>
      <c r="C496" s="157"/>
      <c r="D496" s="158"/>
      <c r="E496" s="158"/>
      <c r="F496" s="157"/>
      <c r="G496" s="157"/>
      <c r="H496" s="159"/>
      <c r="I496" s="157"/>
      <c r="J496" s="160"/>
      <c r="K496" s="160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  <c r="AG496" s="159"/>
      <c r="AH496" s="159"/>
      <c r="AI496" s="159"/>
      <c r="AJ496" s="159"/>
      <c r="AK496" s="159"/>
      <c r="AL496" s="159"/>
      <c r="AM496" s="159"/>
      <c r="AN496" s="159"/>
      <c r="AO496" s="159"/>
      <c r="AP496" s="159"/>
      <c r="AQ496" s="159"/>
      <c r="AR496" s="159"/>
      <c r="AS496" s="159"/>
      <c r="AT496" s="159"/>
      <c r="AU496" s="159"/>
      <c r="AV496" s="159"/>
      <c r="AW496" s="159"/>
      <c r="AX496" s="159"/>
      <c r="AY496" s="159"/>
      <c r="AZ496" s="159"/>
      <c r="BA496" s="159"/>
      <c r="BB496" s="159"/>
      <c r="BC496" s="159"/>
      <c r="BD496" s="159"/>
      <c r="BE496" s="159"/>
      <c r="BF496" s="159"/>
      <c r="BG496" s="159"/>
      <c r="BH496" s="159"/>
      <c r="BI496" s="159"/>
      <c r="BJ496" s="159"/>
      <c r="BK496" s="159"/>
      <c r="BL496" s="159"/>
      <c r="BM496" s="159"/>
      <c r="BN496" s="159"/>
      <c r="BO496" s="159"/>
      <c r="BP496" s="159"/>
      <c r="BQ496" s="159"/>
      <c r="BR496" s="159"/>
      <c r="BS496" s="159"/>
      <c r="BT496" s="159"/>
      <c r="BU496" s="159"/>
      <c r="BV496" s="159"/>
      <c r="BW496" s="159"/>
      <c r="BX496" s="159"/>
      <c r="BY496" s="159"/>
      <c r="BZ496" s="159"/>
      <c r="CA496" s="159"/>
      <c r="CB496" s="159"/>
      <c r="CC496" s="159"/>
      <c r="CD496" s="159"/>
      <c r="CE496" s="159"/>
      <c r="CF496" s="159"/>
      <c r="CG496" s="159"/>
      <c r="CH496" s="159"/>
      <c r="CI496" s="159"/>
      <c r="CJ496" s="159"/>
      <c r="CK496" s="159"/>
      <c r="CL496" s="159"/>
      <c r="CM496" s="159"/>
      <c r="CN496" s="159"/>
      <c r="CO496" s="159"/>
      <c r="CP496" s="159"/>
      <c r="CQ496" s="159"/>
      <c r="CR496" s="159"/>
      <c r="CS496" s="159"/>
      <c r="CT496" s="159"/>
      <c r="CU496" s="159"/>
      <c r="CV496" s="159"/>
      <c r="CW496" s="159"/>
      <c r="CX496" s="159"/>
      <c r="CY496" s="159"/>
      <c r="CZ496" s="159"/>
    </row>
    <row r="497" spans="2:104" s="161" customFormat="1" ht="11.25">
      <c r="B497" s="157"/>
      <c r="C497" s="157"/>
      <c r="D497" s="158"/>
      <c r="E497" s="158"/>
      <c r="F497" s="157"/>
      <c r="G497" s="157"/>
      <c r="H497" s="159"/>
      <c r="I497" s="157"/>
      <c r="J497" s="160"/>
      <c r="K497" s="160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59"/>
      <c r="AG497" s="159"/>
      <c r="AH497" s="159"/>
      <c r="AI497" s="159"/>
      <c r="AJ497" s="159"/>
      <c r="AK497" s="159"/>
      <c r="AL497" s="159"/>
      <c r="AM497" s="159"/>
      <c r="AN497" s="159"/>
      <c r="AO497" s="159"/>
      <c r="AP497" s="159"/>
      <c r="AQ497" s="159"/>
      <c r="AR497" s="159"/>
      <c r="AS497" s="159"/>
      <c r="AT497" s="159"/>
      <c r="AU497" s="159"/>
      <c r="AV497" s="159"/>
      <c r="AW497" s="159"/>
      <c r="AX497" s="159"/>
      <c r="AY497" s="159"/>
      <c r="AZ497" s="159"/>
      <c r="BA497" s="159"/>
      <c r="BB497" s="159"/>
      <c r="BC497" s="159"/>
      <c r="BD497" s="159"/>
      <c r="BE497" s="159"/>
      <c r="BF497" s="159"/>
      <c r="BG497" s="159"/>
      <c r="BH497" s="159"/>
      <c r="BI497" s="159"/>
      <c r="BJ497" s="159"/>
      <c r="BK497" s="159"/>
      <c r="BL497" s="159"/>
      <c r="BM497" s="159"/>
      <c r="BN497" s="159"/>
      <c r="BO497" s="159"/>
      <c r="BP497" s="159"/>
      <c r="BQ497" s="159"/>
      <c r="BR497" s="159"/>
      <c r="BS497" s="159"/>
      <c r="BT497" s="159"/>
      <c r="BU497" s="159"/>
      <c r="BV497" s="159"/>
      <c r="BW497" s="159"/>
      <c r="BX497" s="159"/>
      <c r="BY497" s="159"/>
      <c r="BZ497" s="159"/>
      <c r="CA497" s="159"/>
      <c r="CB497" s="159"/>
      <c r="CC497" s="159"/>
      <c r="CD497" s="159"/>
      <c r="CE497" s="159"/>
      <c r="CF497" s="159"/>
      <c r="CG497" s="159"/>
      <c r="CH497" s="159"/>
      <c r="CI497" s="159"/>
      <c r="CJ497" s="159"/>
      <c r="CK497" s="159"/>
      <c r="CL497" s="159"/>
      <c r="CM497" s="159"/>
      <c r="CN497" s="159"/>
      <c r="CO497" s="159"/>
      <c r="CP497" s="159"/>
      <c r="CQ497" s="159"/>
      <c r="CR497" s="159"/>
      <c r="CS497" s="159"/>
      <c r="CT497" s="159"/>
      <c r="CU497" s="159"/>
      <c r="CV497" s="159"/>
      <c r="CW497" s="159"/>
      <c r="CX497" s="159"/>
      <c r="CY497" s="159"/>
      <c r="CZ497" s="159"/>
    </row>
    <row r="498" spans="2:104" s="161" customFormat="1" ht="11.25">
      <c r="B498" s="157"/>
      <c r="C498" s="157"/>
      <c r="D498" s="158"/>
      <c r="E498" s="158"/>
      <c r="F498" s="157"/>
      <c r="G498" s="157"/>
      <c r="H498" s="159"/>
      <c r="I498" s="157"/>
      <c r="J498" s="160"/>
      <c r="K498" s="160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59"/>
      <c r="AG498" s="159"/>
      <c r="AH498" s="159"/>
      <c r="AI498" s="159"/>
      <c r="AJ498" s="159"/>
      <c r="AK498" s="159"/>
      <c r="AL498" s="159"/>
      <c r="AM498" s="159"/>
      <c r="AN498" s="159"/>
      <c r="AO498" s="159"/>
      <c r="AP498" s="159"/>
      <c r="AQ498" s="159"/>
      <c r="AR498" s="159"/>
      <c r="AS498" s="159"/>
      <c r="AT498" s="159"/>
      <c r="AU498" s="159"/>
      <c r="AV498" s="159"/>
      <c r="AW498" s="159"/>
      <c r="AX498" s="159"/>
      <c r="AY498" s="159"/>
      <c r="AZ498" s="159"/>
      <c r="BA498" s="159"/>
      <c r="BB498" s="159"/>
      <c r="BC498" s="159"/>
      <c r="BD498" s="159"/>
      <c r="BE498" s="159"/>
      <c r="BF498" s="159"/>
      <c r="BG498" s="159"/>
      <c r="BH498" s="159"/>
      <c r="BI498" s="159"/>
      <c r="BJ498" s="159"/>
      <c r="BK498" s="159"/>
      <c r="BL498" s="159"/>
      <c r="BM498" s="159"/>
      <c r="BN498" s="159"/>
      <c r="BO498" s="159"/>
      <c r="BP498" s="159"/>
      <c r="BQ498" s="159"/>
      <c r="BR498" s="159"/>
      <c r="BS498" s="159"/>
      <c r="BT498" s="159"/>
      <c r="BU498" s="159"/>
      <c r="BV498" s="159"/>
      <c r="BW498" s="159"/>
      <c r="BX498" s="159"/>
      <c r="BY498" s="159"/>
      <c r="BZ498" s="159"/>
      <c r="CA498" s="159"/>
      <c r="CB498" s="159"/>
      <c r="CC498" s="159"/>
      <c r="CD498" s="159"/>
      <c r="CE498" s="159"/>
      <c r="CF498" s="159"/>
      <c r="CG498" s="159"/>
      <c r="CH498" s="159"/>
      <c r="CI498" s="159"/>
      <c r="CJ498" s="159"/>
      <c r="CK498" s="159"/>
      <c r="CL498" s="159"/>
      <c r="CM498" s="159"/>
      <c r="CN498" s="159"/>
      <c r="CO498" s="159"/>
      <c r="CP498" s="159"/>
      <c r="CQ498" s="159"/>
      <c r="CR498" s="159"/>
      <c r="CS498" s="159"/>
      <c r="CT498" s="159"/>
      <c r="CU498" s="159"/>
      <c r="CV498" s="159"/>
      <c r="CW498" s="159"/>
      <c r="CX498" s="159"/>
      <c r="CY498" s="159"/>
      <c r="CZ498" s="159"/>
    </row>
    <row r="499" spans="2:104" s="161" customFormat="1" ht="11.25">
      <c r="B499" s="157"/>
      <c r="C499" s="157"/>
      <c r="D499" s="158"/>
      <c r="E499" s="158"/>
      <c r="F499" s="157"/>
      <c r="G499" s="157"/>
      <c r="H499" s="159"/>
      <c r="I499" s="157"/>
      <c r="J499" s="160"/>
      <c r="K499" s="160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/>
      <c r="AF499" s="159"/>
      <c r="AG499" s="159"/>
      <c r="AH499" s="159"/>
      <c r="AI499" s="159"/>
      <c r="AJ499" s="159"/>
      <c r="AK499" s="159"/>
      <c r="AL499" s="159"/>
      <c r="AM499" s="159"/>
      <c r="AN499" s="159"/>
      <c r="AO499" s="159"/>
      <c r="AP499" s="159"/>
      <c r="AQ499" s="159"/>
      <c r="AR499" s="159"/>
      <c r="AS499" s="159"/>
      <c r="AT499" s="159"/>
      <c r="AU499" s="159"/>
      <c r="AV499" s="159"/>
      <c r="AW499" s="159"/>
      <c r="AX499" s="159"/>
      <c r="AY499" s="159"/>
      <c r="AZ499" s="159"/>
      <c r="BA499" s="159"/>
      <c r="BB499" s="159"/>
      <c r="BC499" s="159"/>
      <c r="BD499" s="159"/>
      <c r="BE499" s="159"/>
      <c r="BF499" s="159"/>
      <c r="BG499" s="159"/>
      <c r="BH499" s="159"/>
      <c r="BI499" s="159"/>
      <c r="BJ499" s="159"/>
      <c r="BK499" s="159"/>
      <c r="BL499" s="159"/>
      <c r="BM499" s="159"/>
      <c r="BN499" s="159"/>
      <c r="BO499" s="159"/>
      <c r="BP499" s="159"/>
      <c r="BQ499" s="159"/>
      <c r="BR499" s="159"/>
      <c r="BS499" s="159"/>
      <c r="BT499" s="159"/>
      <c r="BU499" s="159"/>
      <c r="BV499" s="159"/>
      <c r="BW499" s="159"/>
      <c r="BX499" s="159"/>
      <c r="BY499" s="159"/>
      <c r="BZ499" s="159"/>
      <c r="CA499" s="159"/>
      <c r="CB499" s="159"/>
      <c r="CC499" s="159"/>
      <c r="CD499" s="159"/>
      <c r="CE499" s="159"/>
      <c r="CF499" s="159"/>
      <c r="CG499" s="159"/>
      <c r="CH499" s="159"/>
      <c r="CI499" s="159"/>
      <c r="CJ499" s="159"/>
      <c r="CK499" s="159"/>
      <c r="CL499" s="159"/>
      <c r="CM499" s="159"/>
      <c r="CN499" s="159"/>
      <c r="CO499" s="159"/>
      <c r="CP499" s="159"/>
      <c r="CQ499" s="159"/>
      <c r="CR499" s="159"/>
      <c r="CS499" s="159"/>
      <c r="CT499" s="159"/>
      <c r="CU499" s="159"/>
      <c r="CV499" s="159"/>
      <c r="CW499" s="159"/>
      <c r="CX499" s="159"/>
      <c r="CY499" s="159"/>
      <c r="CZ499" s="159"/>
    </row>
    <row r="500" spans="2:104" s="161" customFormat="1" ht="11.25">
      <c r="B500" s="157"/>
      <c r="C500" s="157"/>
      <c r="D500" s="158"/>
      <c r="E500" s="158"/>
      <c r="F500" s="157"/>
      <c r="G500" s="157"/>
      <c r="H500" s="159"/>
      <c r="I500" s="157"/>
      <c r="J500" s="160"/>
      <c r="K500" s="160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/>
      <c r="AF500" s="159"/>
      <c r="AG500" s="159"/>
      <c r="AH500" s="159"/>
      <c r="AI500" s="159"/>
      <c r="AJ500" s="159"/>
      <c r="AK500" s="159"/>
      <c r="AL500" s="159"/>
      <c r="AM500" s="159"/>
      <c r="AN500" s="159"/>
      <c r="AO500" s="159"/>
      <c r="AP500" s="159"/>
      <c r="AQ500" s="159"/>
      <c r="AR500" s="159"/>
      <c r="AS500" s="159"/>
      <c r="AT500" s="159"/>
      <c r="AU500" s="159"/>
      <c r="AV500" s="159"/>
      <c r="AW500" s="159"/>
      <c r="AX500" s="159"/>
      <c r="AY500" s="159"/>
      <c r="AZ500" s="159"/>
      <c r="BA500" s="159"/>
      <c r="BB500" s="159"/>
      <c r="BC500" s="159"/>
      <c r="BD500" s="159"/>
      <c r="BE500" s="159"/>
      <c r="BF500" s="159"/>
      <c r="BG500" s="159"/>
      <c r="BH500" s="159"/>
      <c r="BI500" s="159"/>
      <c r="BJ500" s="159"/>
      <c r="BK500" s="159"/>
      <c r="BL500" s="159"/>
      <c r="BM500" s="159"/>
      <c r="BN500" s="159"/>
      <c r="BO500" s="159"/>
      <c r="BP500" s="159"/>
      <c r="BQ500" s="159"/>
      <c r="BR500" s="159"/>
      <c r="BS500" s="159"/>
      <c r="BT500" s="159"/>
      <c r="BU500" s="159"/>
      <c r="BV500" s="159"/>
      <c r="BW500" s="159"/>
      <c r="BX500" s="159"/>
      <c r="BY500" s="159"/>
      <c r="BZ500" s="159"/>
      <c r="CA500" s="159"/>
      <c r="CB500" s="159"/>
      <c r="CC500" s="159"/>
      <c r="CD500" s="159"/>
      <c r="CE500" s="159"/>
      <c r="CF500" s="159"/>
      <c r="CG500" s="159"/>
      <c r="CH500" s="159"/>
      <c r="CI500" s="159"/>
      <c r="CJ500" s="159"/>
      <c r="CK500" s="159"/>
      <c r="CL500" s="159"/>
      <c r="CM500" s="159"/>
      <c r="CN500" s="159"/>
      <c r="CO500" s="159"/>
      <c r="CP500" s="159"/>
      <c r="CQ500" s="159"/>
      <c r="CR500" s="159"/>
      <c r="CS500" s="159"/>
      <c r="CT500" s="159"/>
      <c r="CU500" s="159"/>
      <c r="CV500" s="159"/>
      <c r="CW500" s="159"/>
      <c r="CX500" s="159"/>
      <c r="CY500" s="159"/>
      <c r="CZ500" s="159"/>
    </row>
    <row r="501" spans="2:104" s="161" customFormat="1" ht="11.25">
      <c r="B501" s="157"/>
      <c r="C501" s="157"/>
      <c r="D501" s="158"/>
      <c r="E501" s="158"/>
      <c r="F501" s="157"/>
      <c r="G501" s="157"/>
      <c r="H501" s="159"/>
      <c r="I501" s="157"/>
      <c r="J501" s="160"/>
      <c r="K501" s="160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/>
      <c r="AF501" s="159"/>
      <c r="AG501" s="159"/>
      <c r="AH501" s="159"/>
      <c r="AI501" s="159"/>
      <c r="AJ501" s="159"/>
      <c r="AK501" s="159"/>
      <c r="AL501" s="159"/>
      <c r="AM501" s="159"/>
      <c r="AN501" s="159"/>
      <c r="AO501" s="159"/>
      <c r="AP501" s="159"/>
      <c r="AQ501" s="159"/>
      <c r="AR501" s="159"/>
      <c r="AS501" s="159"/>
      <c r="AT501" s="159"/>
      <c r="AU501" s="159"/>
      <c r="AV501" s="159"/>
      <c r="AW501" s="159"/>
      <c r="AX501" s="159"/>
      <c r="AY501" s="159"/>
      <c r="AZ501" s="159"/>
      <c r="BA501" s="159"/>
      <c r="BB501" s="159"/>
      <c r="BC501" s="159"/>
      <c r="BD501" s="159"/>
      <c r="BE501" s="159"/>
      <c r="BF501" s="159"/>
      <c r="BG501" s="159"/>
      <c r="BH501" s="159"/>
      <c r="BI501" s="159"/>
      <c r="BJ501" s="159"/>
      <c r="BK501" s="159"/>
      <c r="BL501" s="159"/>
      <c r="BM501" s="159"/>
      <c r="BN501" s="159"/>
      <c r="BO501" s="159"/>
      <c r="BP501" s="159"/>
      <c r="BQ501" s="159"/>
      <c r="BR501" s="159"/>
      <c r="BS501" s="159"/>
      <c r="BT501" s="159"/>
      <c r="BU501" s="159"/>
      <c r="BV501" s="159"/>
      <c r="BW501" s="159"/>
      <c r="BX501" s="159"/>
      <c r="BY501" s="159"/>
      <c r="BZ501" s="159"/>
      <c r="CA501" s="159"/>
      <c r="CB501" s="159"/>
      <c r="CC501" s="159"/>
      <c r="CD501" s="159"/>
      <c r="CE501" s="159"/>
      <c r="CF501" s="159"/>
      <c r="CG501" s="159"/>
      <c r="CH501" s="159"/>
      <c r="CI501" s="159"/>
      <c r="CJ501" s="159"/>
      <c r="CK501" s="159"/>
      <c r="CL501" s="159"/>
      <c r="CM501" s="159"/>
      <c r="CN501" s="159"/>
      <c r="CO501" s="159"/>
      <c r="CP501" s="159"/>
      <c r="CQ501" s="159"/>
      <c r="CR501" s="159"/>
      <c r="CS501" s="159"/>
      <c r="CT501" s="159"/>
      <c r="CU501" s="159"/>
      <c r="CV501" s="159"/>
      <c r="CW501" s="159"/>
      <c r="CX501" s="159"/>
      <c r="CY501" s="159"/>
      <c r="CZ501" s="159"/>
    </row>
    <row r="502" spans="2:104" s="161" customFormat="1" ht="11.25">
      <c r="B502" s="157"/>
      <c r="C502" s="157"/>
      <c r="D502" s="158"/>
      <c r="E502" s="158"/>
      <c r="F502" s="157"/>
      <c r="G502" s="157"/>
      <c r="H502" s="159"/>
      <c r="I502" s="157"/>
      <c r="J502" s="160"/>
      <c r="K502" s="160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/>
      <c r="AF502" s="159"/>
      <c r="AG502" s="159"/>
      <c r="AH502" s="159"/>
      <c r="AI502" s="159"/>
      <c r="AJ502" s="159"/>
      <c r="AK502" s="159"/>
      <c r="AL502" s="159"/>
      <c r="AM502" s="159"/>
      <c r="AN502" s="159"/>
      <c r="AO502" s="159"/>
      <c r="AP502" s="159"/>
      <c r="AQ502" s="159"/>
      <c r="AR502" s="159"/>
      <c r="AS502" s="159"/>
      <c r="AT502" s="159"/>
      <c r="AU502" s="159"/>
      <c r="AV502" s="159"/>
      <c r="AW502" s="159"/>
      <c r="AX502" s="159"/>
      <c r="AY502" s="159"/>
      <c r="AZ502" s="159"/>
      <c r="BA502" s="159"/>
      <c r="BB502" s="159"/>
      <c r="BC502" s="159"/>
      <c r="BD502" s="159"/>
      <c r="BE502" s="159"/>
      <c r="BF502" s="159"/>
      <c r="BG502" s="159"/>
      <c r="BH502" s="159"/>
      <c r="BI502" s="159"/>
      <c r="BJ502" s="159"/>
      <c r="BK502" s="159"/>
      <c r="BL502" s="159"/>
      <c r="BM502" s="159"/>
      <c r="BN502" s="159"/>
      <c r="BO502" s="159"/>
      <c r="BP502" s="159"/>
      <c r="BQ502" s="159"/>
      <c r="BR502" s="159"/>
      <c r="BS502" s="159"/>
      <c r="BT502" s="159"/>
      <c r="BU502" s="159"/>
      <c r="BV502" s="159"/>
      <c r="BW502" s="159"/>
      <c r="BX502" s="159"/>
      <c r="BY502" s="159"/>
      <c r="BZ502" s="159"/>
      <c r="CA502" s="159"/>
      <c r="CB502" s="159"/>
      <c r="CC502" s="159"/>
      <c r="CD502" s="159"/>
      <c r="CE502" s="159"/>
      <c r="CF502" s="159"/>
      <c r="CG502" s="159"/>
      <c r="CH502" s="159"/>
      <c r="CI502" s="159"/>
      <c r="CJ502" s="159"/>
      <c r="CK502" s="159"/>
      <c r="CL502" s="159"/>
      <c r="CM502" s="159"/>
      <c r="CN502" s="159"/>
      <c r="CO502" s="159"/>
      <c r="CP502" s="159"/>
      <c r="CQ502" s="159"/>
      <c r="CR502" s="159"/>
      <c r="CS502" s="159"/>
      <c r="CT502" s="159"/>
      <c r="CU502" s="159"/>
      <c r="CV502" s="159"/>
      <c r="CW502" s="159"/>
      <c r="CX502" s="159"/>
      <c r="CY502" s="159"/>
      <c r="CZ502" s="159"/>
    </row>
    <row r="503" spans="2:104" s="161" customFormat="1" ht="11.25">
      <c r="B503" s="157"/>
      <c r="C503" s="157"/>
      <c r="D503" s="158"/>
      <c r="E503" s="158"/>
      <c r="F503" s="157"/>
      <c r="G503" s="157"/>
      <c r="H503" s="159"/>
      <c r="I503" s="157"/>
      <c r="J503" s="160"/>
      <c r="K503" s="160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/>
      <c r="AF503" s="159"/>
      <c r="AG503" s="159"/>
      <c r="AH503" s="159"/>
      <c r="AI503" s="159"/>
      <c r="AJ503" s="159"/>
      <c r="AK503" s="159"/>
      <c r="AL503" s="159"/>
      <c r="AM503" s="159"/>
      <c r="AN503" s="159"/>
      <c r="AO503" s="159"/>
      <c r="AP503" s="159"/>
      <c r="AQ503" s="159"/>
      <c r="AR503" s="159"/>
      <c r="AS503" s="159"/>
      <c r="AT503" s="159"/>
      <c r="AU503" s="159"/>
      <c r="AV503" s="159"/>
      <c r="AW503" s="159"/>
      <c r="AX503" s="159"/>
      <c r="AY503" s="159"/>
      <c r="AZ503" s="159"/>
      <c r="BA503" s="159"/>
      <c r="BB503" s="159"/>
      <c r="BC503" s="159"/>
      <c r="BD503" s="159"/>
      <c r="BE503" s="159"/>
      <c r="BF503" s="159"/>
      <c r="BG503" s="159"/>
      <c r="BH503" s="159"/>
      <c r="BI503" s="159"/>
      <c r="BJ503" s="159"/>
      <c r="BK503" s="159"/>
      <c r="BL503" s="159"/>
      <c r="BM503" s="159"/>
      <c r="BN503" s="159"/>
      <c r="BO503" s="159"/>
      <c r="BP503" s="159"/>
      <c r="BQ503" s="159"/>
      <c r="BR503" s="159"/>
      <c r="BS503" s="159"/>
      <c r="BT503" s="159"/>
      <c r="BU503" s="159"/>
      <c r="BV503" s="159"/>
      <c r="BW503" s="159"/>
      <c r="BX503" s="159"/>
      <c r="BY503" s="159"/>
      <c r="BZ503" s="159"/>
      <c r="CA503" s="159"/>
      <c r="CB503" s="159"/>
      <c r="CC503" s="159"/>
      <c r="CD503" s="159"/>
      <c r="CE503" s="159"/>
      <c r="CF503" s="159"/>
      <c r="CG503" s="159"/>
      <c r="CH503" s="159"/>
      <c r="CI503" s="159"/>
      <c r="CJ503" s="159"/>
      <c r="CK503" s="159"/>
      <c r="CL503" s="159"/>
      <c r="CM503" s="159"/>
      <c r="CN503" s="159"/>
      <c r="CO503" s="159"/>
      <c r="CP503" s="159"/>
      <c r="CQ503" s="159"/>
      <c r="CR503" s="159"/>
      <c r="CS503" s="159"/>
      <c r="CT503" s="159"/>
      <c r="CU503" s="159"/>
      <c r="CV503" s="159"/>
      <c r="CW503" s="159"/>
      <c r="CX503" s="159"/>
      <c r="CY503" s="159"/>
      <c r="CZ503" s="159"/>
    </row>
    <row r="504" spans="2:104" s="161" customFormat="1" ht="11.25">
      <c r="B504" s="157"/>
      <c r="C504" s="157"/>
      <c r="D504" s="158"/>
      <c r="E504" s="158"/>
      <c r="F504" s="157"/>
      <c r="G504" s="157"/>
      <c r="H504" s="159"/>
      <c r="I504" s="157"/>
      <c r="J504" s="160"/>
      <c r="K504" s="160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/>
      <c r="AF504" s="159"/>
      <c r="AG504" s="159"/>
      <c r="AH504" s="159"/>
      <c r="AI504" s="159"/>
      <c r="AJ504" s="159"/>
      <c r="AK504" s="159"/>
      <c r="AL504" s="159"/>
      <c r="AM504" s="159"/>
      <c r="AN504" s="159"/>
      <c r="AO504" s="159"/>
      <c r="AP504" s="159"/>
      <c r="AQ504" s="159"/>
      <c r="AR504" s="159"/>
      <c r="AS504" s="159"/>
      <c r="AT504" s="159"/>
      <c r="AU504" s="159"/>
      <c r="AV504" s="159"/>
      <c r="AW504" s="159"/>
      <c r="AX504" s="159"/>
      <c r="AY504" s="159"/>
      <c r="AZ504" s="159"/>
      <c r="BA504" s="159"/>
      <c r="BB504" s="159"/>
      <c r="BC504" s="159"/>
      <c r="BD504" s="159"/>
      <c r="BE504" s="159"/>
      <c r="BF504" s="159"/>
      <c r="BG504" s="159"/>
      <c r="BH504" s="159"/>
      <c r="BI504" s="159"/>
      <c r="BJ504" s="159"/>
      <c r="BK504" s="159"/>
      <c r="BL504" s="159"/>
      <c r="BM504" s="159"/>
      <c r="BN504" s="159"/>
      <c r="BO504" s="159"/>
      <c r="BP504" s="159"/>
      <c r="BQ504" s="159"/>
      <c r="BR504" s="159"/>
      <c r="BS504" s="159"/>
      <c r="BT504" s="159"/>
      <c r="BU504" s="159"/>
      <c r="BV504" s="159"/>
      <c r="BW504" s="159"/>
      <c r="BX504" s="159"/>
      <c r="BY504" s="159"/>
      <c r="BZ504" s="159"/>
      <c r="CA504" s="159"/>
      <c r="CB504" s="159"/>
      <c r="CC504" s="159"/>
      <c r="CD504" s="159"/>
      <c r="CE504" s="159"/>
      <c r="CF504" s="159"/>
      <c r="CG504" s="159"/>
      <c r="CH504" s="159"/>
      <c r="CI504" s="159"/>
      <c r="CJ504" s="159"/>
      <c r="CK504" s="159"/>
      <c r="CL504" s="159"/>
      <c r="CM504" s="159"/>
      <c r="CN504" s="159"/>
      <c r="CO504" s="159"/>
      <c r="CP504" s="159"/>
      <c r="CQ504" s="159"/>
      <c r="CR504" s="159"/>
      <c r="CS504" s="159"/>
      <c r="CT504" s="159"/>
      <c r="CU504" s="159"/>
      <c r="CV504" s="159"/>
      <c r="CW504" s="159"/>
      <c r="CX504" s="159"/>
      <c r="CY504" s="159"/>
      <c r="CZ504" s="159"/>
    </row>
    <row r="505" spans="2:104" s="161" customFormat="1" ht="11.25">
      <c r="B505" s="157"/>
      <c r="C505" s="157"/>
      <c r="D505" s="158"/>
      <c r="E505" s="158"/>
      <c r="F505" s="157"/>
      <c r="G505" s="157"/>
      <c r="H505" s="159"/>
      <c r="I505" s="157"/>
      <c r="J505" s="160"/>
      <c r="K505" s="160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/>
      <c r="AF505" s="159"/>
      <c r="AG505" s="159"/>
      <c r="AH505" s="159"/>
      <c r="AI505" s="159"/>
      <c r="AJ505" s="159"/>
      <c r="AK505" s="159"/>
      <c r="AL505" s="159"/>
      <c r="AM505" s="159"/>
      <c r="AN505" s="159"/>
      <c r="AO505" s="159"/>
      <c r="AP505" s="159"/>
      <c r="AQ505" s="159"/>
      <c r="AR505" s="159"/>
      <c r="AS505" s="159"/>
      <c r="AT505" s="159"/>
      <c r="AU505" s="159"/>
      <c r="AV505" s="159"/>
      <c r="AW505" s="159"/>
      <c r="AX505" s="159"/>
      <c r="AY505" s="159"/>
      <c r="AZ505" s="159"/>
      <c r="BA505" s="159"/>
      <c r="BB505" s="159"/>
      <c r="BC505" s="159"/>
      <c r="BD505" s="159"/>
      <c r="BE505" s="159"/>
      <c r="BF505" s="159"/>
      <c r="BG505" s="159"/>
      <c r="BH505" s="159"/>
      <c r="BI505" s="159"/>
      <c r="BJ505" s="159"/>
      <c r="BK505" s="159"/>
      <c r="BL505" s="159"/>
      <c r="BM505" s="159"/>
      <c r="BN505" s="159"/>
      <c r="BO505" s="159"/>
      <c r="BP505" s="159"/>
      <c r="BQ505" s="159"/>
      <c r="BR505" s="159"/>
      <c r="BS505" s="159"/>
      <c r="BT505" s="159"/>
      <c r="BU505" s="159"/>
      <c r="BV505" s="159"/>
      <c r="BW505" s="159"/>
      <c r="BX505" s="159"/>
      <c r="BY505" s="159"/>
      <c r="BZ505" s="159"/>
      <c r="CA505" s="159"/>
      <c r="CB505" s="159"/>
      <c r="CC505" s="159"/>
      <c r="CD505" s="159"/>
      <c r="CE505" s="159"/>
      <c r="CF505" s="159"/>
      <c r="CG505" s="159"/>
      <c r="CH505" s="159"/>
      <c r="CI505" s="159"/>
      <c r="CJ505" s="159"/>
      <c r="CK505" s="159"/>
      <c r="CL505" s="159"/>
      <c r="CM505" s="159"/>
      <c r="CN505" s="159"/>
      <c r="CO505" s="159"/>
      <c r="CP505" s="159"/>
      <c r="CQ505" s="159"/>
      <c r="CR505" s="159"/>
      <c r="CS505" s="159"/>
      <c r="CT505" s="159"/>
      <c r="CU505" s="159"/>
      <c r="CV505" s="159"/>
      <c r="CW505" s="159"/>
      <c r="CX505" s="159"/>
      <c r="CY505" s="159"/>
      <c r="CZ505" s="159"/>
    </row>
    <row r="506" spans="2:104" s="161" customFormat="1" ht="11.25">
      <c r="B506" s="157"/>
      <c r="C506" s="157"/>
      <c r="D506" s="158"/>
      <c r="E506" s="158"/>
      <c r="F506" s="157"/>
      <c r="G506" s="157"/>
      <c r="H506" s="159"/>
      <c r="I506" s="157"/>
      <c r="J506" s="160"/>
      <c r="K506" s="160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/>
      <c r="AF506" s="159"/>
      <c r="AG506" s="159"/>
      <c r="AH506" s="159"/>
      <c r="AI506" s="159"/>
      <c r="AJ506" s="159"/>
      <c r="AK506" s="159"/>
      <c r="AL506" s="159"/>
      <c r="AM506" s="159"/>
      <c r="AN506" s="159"/>
      <c r="AO506" s="159"/>
      <c r="AP506" s="159"/>
      <c r="AQ506" s="159"/>
      <c r="AR506" s="159"/>
      <c r="AS506" s="159"/>
      <c r="AT506" s="159"/>
      <c r="AU506" s="159"/>
      <c r="AV506" s="159"/>
      <c r="AW506" s="159"/>
      <c r="AX506" s="159"/>
      <c r="AY506" s="159"/>
      <c r="AZ506" s="159"/>
      <c r="BA506" s="159"/>
      <c r="BB506" s="159"/>
      <c r="BC506" s="159"/>
      <c r="BD506" s="159"/>
      <c r="BE506" s="159"/>
      <c r="BF506" s="159"/>
      <c r="BG506" s="159"/>
      <c r="BH506" s="159"/>
      <c r="BI506" s="159"/>
      <c r="BJ506" s="159"/>
      <c r="BK506" s="159"/>
      <c r="BL506" s="159"/>
      <c r="BM506" s="159"/>
      <c r="BN506" s="159"/>
      <c r="BO506" s="159"/>
      <c r="BP506" s="159"/>
      <c r="BQ506" s="159"/>
      <c r="BR506" s="159"/>
      <c r="BS506" s="159"/>
      <c r="BT506" s="159"/>
      <c r="BU506" s="159"/>
      <c r="BV506" s="159"/>
      <c r="BW506" s="159"/>
      <c r="BX506" s="159"/>
      <c r="BY506" s="159"/>
      <c r="BZ506" s="159"/>
      <c r="CA506" s="159"/>
      <c r="CB506" s="159"/>
      <c r="CC506" s="159"/>
      <c r="CD506" s="159"/>
      <c r="CE506" s="159"/>
      <c r="CF506" s="159"/>
      <c r="CG506" s="159"/>
      <c r="CH506" s="159"/>
      <c r="CI506" s="159"/>
      <c r="CJ506" s="159"/>
      <c r="CK506" s="159"/>
      <c r="CL506" s="159"/>
      <c r="CM506" s="159"/>
      <c r="CN506" s="159"/>
      <c r="CO506" s="159"/>
      <c r="CP506" s="159"/>
      <c r="CQ506" s="159"/>
      <c r="CR506" s="159"/>
      <c r="CS506" s="159"/>
      <c r="CT506" s="159"/>
      <c r="CU506" s="159"/>
      <c r="CV506" s="159"/>
      <c r="CW506" s="159"/>
      <c r="CX506" s="159"/>
      <c r="CY506" s="159"/>
      <c r="CZ506" s="159"/>
    </row>
    <row r="507" spans="2:104" s="161" customFormat="1" ht="11.25">
      <c r="B507" s="157"/>
      <c r="C507" s="157"/>
      <c r="D507" s="158"/>
      <c r="E507" s="158"/>
      <c r="F507" s="157"/>
      <c r="G507" s="157"/>
      <c r="H507" s="159"/>
      <c r="I507" s="157"/>
      <c r="J507" s="160"/>
      <c r="K507" s="160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/>
      <c r="AF507" s="159"/>
      <c r="AG507" s="159"/>
      <c r="AH507" s="159"/>
      <c r="AI507" s="159"/>
      <c r="AJ507" s="159"/>
      <c r="AK507" s="159"/>
      <c r="AL507" s="159"/>
      <c r="AM507" s="159"/>
      <c r="AN507" s="159"/>
      <c r="AO507" s="159"/>
      <c r="AP507" s="159"/>
      <c r="AQ507" s="159"/>
      <c r="AR507" s="159"/>
      <c r="AS507" s="159"/>
      <c r="AT507" s="159"/>
      <c r="AU507" s="159"/>
      <c r="AV507" s="159"/>
      <c r="AW507" s="159"/>
      <c r="AX507" s="159"/>
      <c r="AY507" s="159"/>
      <c r="AZ507" s="159"/>
      <c r="BA507" s="159"/>
      <c r="BB507" s="159"/>
      <c r="BC507" s="159"/>
      <c r="BD507" s="159"/>
      <c r="BE507" s="159"/>
      <c r="BF507" s="159"/>
      <c r="BG507" s="159"/>
      <c r="BH507" s="159"/>
      <c r="BI507" s="159"/>
      <c r="BJ507" s="159"/>
      <c r="BK507" s="159"/>
      <c r="BL507" s="159"/>
      <c r="BM507" s="159"/>
      <c r="BN507" s="159"/>
      <c r="BO507" s="159"/>
      <c r="BP507" s="159"/>
      <c r="BQ507" s="159"/>
      <c r="BR507" s="159"/>
      <c r="BS507" s="159"/>
      <c r="BT507" s="159"/>
      <c r="BU507" s="159"/>
      <c r="BV507" s="159"/>
      <c r="BW507" s="159"/>
      <c r="BX507" s="159"/>
      <c r="BY507" s="159"/>
      <c r="BZ507" s="159"/>
      <c r="CA507" s="159"/>
      <c r="CB507" s="159"/>
      <c r="CC507" s="159"/>
      <c r="CD507" s="159"/>
      <c r="CE507" s="159"/>
      <c r="CF507" s="159"/>
      <c r="CG507" s="159"/>
      <c r="CH507" s="159"/>
      <c r="CI507" s="159"/>
      <c r="CJ507" s="159"/>
      <c r="CK507" s="159"/>
      <c r="CL507" s="159"/>
      <c r="CM507" s="159"/>
      <c r="CN507" s="159"/>
      <c r="CO507" s="159"/>
      <c r="CP507" s="159"/>
      <c r="CQ507" s="159"/>
      <c r="CR507" s="159"/>
      <c r="CS507" s="159"/>
      <c r="CT507" s="159"/>
      <c r="CU507" s="159"/>
      <c r="CV507" s="159"/>
      <c r="CW507" s="159"/>
      <c r="CX507" s="159"/>
      <c r="CY507" s="159"/>
      <c r="CZ507" s="159"/>
    </row>
    <row r="508" spans="2:104" s="161" customFormat="1" ht="11.25">
      <c r="B508" s="157"/>
      <c r="C508" s="157"/>
      <c r="D508" s="158"/>
      <c r="E508" s="158"/>
      <c r="F508" s="157"/>
      <c r="G508" s="157"/>
      <c r="H508" s="159"/>
      <c r="I508" s="157"/>
      <c r="J508" s="160"/>
      <c r="K508" s="160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/>
      <c r="AF508" s="159"/>
      <c r="AG508" s="159"/>
      <c r="AH508" s="159"/>
      <c r="AI508" s="159"/>
      <c r="AJ508" s="159"/>
      <c r="AK508" s="159"/>
      <c r="AL508" s="159"/>
      <c r="AM508" s="159"/>
      <c r="AN508" s="159"/>
      <c r="AO508" s="159"/>
      <c r="AP508" s="159"/>
      <c r="AQ508" s="159"/>
      <c r="AR508" s="159"/>
      <c r="AS508" s="159"/>
      <c r="AT508" s="159"/>
      <c r="AU508" s="159"/>
      <c r="AV508" s="159"/>
      <c r="AW508" s="159"/>
      <c r="AX508" s="159"/>
      <c r="AY508" s="159"/>
      <c r="AZ508" s="159"/>
      <c r="BA508" s="159"/>
      <c r="BB508" s="159"/>
      <c r="BC508" s="159"/>
      <c r="BD508" s="159"/>
      <c r="BE508" s="159"/>
      <c r="BF508" s="159"/>
      <c r="BG508" s="159"/>
      <c r="BH508" s="159"/>
      <c r="BI508" s="159"/>
      <c r="BJ508" s="159"/>
      <c r="BK508" s="159"/>
      <c r="BL508" s="159"/>
      <c r="BM508" s="159"/>
      <c r="BN508" s="159"/>
      <c r="BO508" s="159"/>
      <c r="BP508" s="159"/>
      <c r="BQ508" s="159"/>
      <c r="BR508" s="159"/>
      <c r="BS508" s="159"/>
      <c r="BT508" s="159"/>
      <c r="BU508" s="159"/>
      <c r="BV508" s="159"/>
      <c r="BW508" s="159"/>
      <c r="BX508" s="159"/>
      <c r="BY508" s="159"/>
      <c r="BZ508" s="159"/>
      <c r="CA508" s="159"/>
      <c r="CB508" s="159"/>
      <c r="CC508" s="159"/>
      <c r="CD508" s="159"/>
      <c r="CE508" s="159"/>
      <c r="CF508" s="159"/>
      <c r="CG508" s="159"/>
      <c r="CH508" s="159"/>
      <c r="CI508" s="159"/>
      <c r="CJ508" s="159"/>
      <c r="CK508" s="159"/>
      <c r="CL508" s="159"/>
      <c r="CM508" s="159"/>
      <c r="CN508" s="159"/>
      <c r="CO508" s="159"/>
      <c r="CP508" s="159"/>
      <c r="CQ508" s="159"/>
      <c r="CR508" s="159"/>
      <c r="CS508" s="159"/>
      <c r="CT508" s="159"/>
      <c r="CU508" s="159"/>
      <c r="CV508" s="159"/>
      <c r="CW508" s="159"/>
      <c r="CX508" s="159"/>
      <c r="CY508" s="159"/>
      <c r="CZ508" s="159"/>
    </row>
    <row r="509" spans="2:104" s="161" customFormat="1" ht="11.25">
      <c r="B509" s="157"/>
      <c r="C509" s="157"/>
      <c r="D509" s="158"/>
      <c r="E509" s="158"/>
      <c r="F509" s="157"/>
      <c r="G509" s="157"/>
      <c r="H509" s="159"/>
      <c r="I509" s="157"/>
      <c r="J509" s="160"/>
      <c r="K509" s="160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/>
      <c r="AF509" s="159"/>
      <c r="AG509" s="159"/>
      <c r="AH509" s="159"/>
      <c r="AI509" s="159"/>
      <c r="AJ509" s="159"/>
      <c r="AK509" s="159"/>
      <c r="AL509" s="159"/>
      <c r="AM509" s="159"/>
      <c r="AN509" s="159"/>
      <c r="AO509" s="159"/>
      <c r="AP509" s="159"/>
      <c r="AQ509" s="159"/>
      <c r="AR509" s="159"/>
      <c r="AS509" s="159"/>
      <c r="AT509" s="159"/>
      <c r="AU509" s="159"/>
      <c r="AV509" s="159"/>
      <c r="AW509" s="159"/>
      <c r="AX509" s="159"/>
      <c r="AY509" s="159"/>
      <c r="AZ509" s="159"/>
      <c r="BA509" s="159"/>
      <c r="BB509" s="159"/>
      <c r="BC509" s="159"/>
      <c r="BD509" s="159"/>
      <c r="BE509" s="159"/>
      <c r="BF509" s="159"/>
      <c r="BG509" s="159"/>
      <c r="BH509" s="159"/>
      <c r="BI509" s="159"/>
      <c r="BJ509" s="159"/>
      <c r="BK509" s="159"/>
      <c r="BL509" s="159"/>
      <c r="BM509" s="159"/>
      <c r="BN509" s="159"/>
      <c r="BO509" s="159"/>
      <c r="BP509" s="159"/>
      <c r="BQ509" s="159"/>
      <c r="BR509" s="159"/>
      <c r="BS509" s="159"/>
      <c r="BT509" s="159"/>
      <c r="BU509" s="159"/>
      <c r="BV509" s="159"/>
      <c r="BW509" s="159"/>
      <c r="BX509" s="159"/>
      <c r="BY509" s="159"/>
      <c r="BZ509" s="159"/>
      <c r="CA509" s="159"/>
      <c r="CB509" s="159"/>
      <c r="CC509" s="159"/>
      <c r="CD509" s="159"/>
      <c r="CE509" s="159"/>
      <c r="CF509" s="159"/>
      <c r="CG509" s="159"/>
      <c r="CH509" s="159"/>
      <c r="CI509" s="159"/>
      <c r="CJ509" s="159"/>
      <c r="CK509" s="159"/>
      <c r="CL509" s="159"/>
      <c r="CM509" s="159"/>
      <c r="CN509" s="159"/>
      <c r="CO509" s="159"/>
      <c r="CP509" s="159"/>
      <c r="CQ509" s="159"/>
      <c r="CR509" s="159"/>
      <c r="CS509" s="159"/>
      <c r="CT509" s="159"/>
      <c r="CU509" s="159"/>
      <c r="CV509" s="159"/>
      <c r="CW509" s="159"/>
      <c r="CX509" s="159"/>
      <c r="CY509" s="159"/>
      <c r="CZ509" s="159"/>
    </row>
    <row r="510" spans="2:104" s="161" customFormat="1" ht="11.25">
      <c r="B510" s="157"/>
      <c r="C510" s="157"/>
      <c r="D510" s="158"/>
      <c r="E510" s="158"/>
      <c r="F510" s="157"/>
      <c r="G510" s="157"/>
      <c r="H510" s="159"/>
      <c r="I510" s="157"/>
      <c r="J510" s="160"/>
      <c r="K510" s="160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  <c r="AG510" s="159"/>
      <c r="AH510" s="159"/>
      <c r="AI510" s="159"/>
      <c r="AJ510" s="159"/>
      <c r="AK510" s="159"/>
      <c r="AL510" s="159"/>
      <c r="AM510" s="159"/>
      <c r="AN510" s="159"/>
      <c r="AO510" s="159"/>
      <c r="AP510" s="159"/>
      <c r="AQ510" s="159"/>
      <c r="AR510" s="159"/>
      <c r="AS510" s="159"/>
      <c r="AT510" s="159"/>
      <c r="AU510" s="159"/>
      <c r="AV510" s="159"/>
      <c r="AW510" s="159"/>
      <c r="AX510" s="159"/>
      <c r="AY510" s="159"/>
      <c r="AZ510" s="159"/>
      <c r="BA510" s="159"/>
      <c r="BB510" s="159"/>
      <c r="BC510" s="159"/>
      <c r="BD510" s="159"/>
      <c r="BE510" s="159"/>
      <c r="BF510" s="159"/>
      <c r="BG510" s="159"/>
      <c r="BH510" s="159"/>
      <c r="BI510" s="159"/>
      <c r="BJ510" s="159"/>
      <c r="BK510" s="159"/>
      <c r="BL510" s="159"/>
      <c r="BM510" s="159"/>
      <c r="BN510" s="159"/>
      <c r="BO510" s="159"/>
      <c r="BP510" s="159"/>
      <c r="BQ510" s="159"/>
      <c r="BR510" s="159"/>
      <c r="BS510" s="159"/>
      <c r="BT510" s="159"/>
      <c r="BU510" s="159"/>
      <c r="BV510" s="159"/>
      <c r="BW510" s="159"/>
      <c r="BX510" s="159"/>
      <c r="BY510" s="159"/>
      <c r="BZ510" s="159"/>
      <c r="CA510" s="159"/>
      <c r="CB510" s="159"/>
      <c r="CC510" s="159"/>
      <c r="CD510" s="159"/>
      <c r="CE510" s="159"/>
      <c r="CF510" s="159"/>
      <c r="CG510" s="159"/>
      <c r="CH510" s="159"/>
      <c r="CI510" s="159"/>
      <c r="CJ510" s="159"/>
      <c r="CK510" s="159"/>
      <c r="CL510" s="159"/>
      <c r="CM510" s="159"/>
      <c r="CN510" s="159"/>
      <c r="CO510" s="159"/>
      <c r="CP510" s="159"/>
      <c r="CQ510" s="159"/>
      <c r="CR510" s="159"/>
      <c r="CS510" s="159"/>
      <c r="CT510" s="159"/>
      <c r="CU510" s="159"/>
      <c r="CV510" s="159"/>
      <c r="CW510" s="159"/>
      <c r="CX510" s="159"/>
      <c r="CY510" s="159"/>
      <c r="CZ510" s="159"/>
    </row>
    <row r="511" spans="2:104" s="161" customFormat="1" ht="11.25">
      <c r="B511" s="157"/>
      <c r="C511" s="157"/>
      <c r="D511" s="158"/>
      <c r="E511" s="158"/>
      <c r="F511" s="157"/>
      <c r="G511" s="157"/>
      <c r="H511" s="159"/>
      <c r="I511" s="157"/>
      <c r="J511" s="160"/>
      <c r="K511" s="160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/>
      <c r="AF511" s="159"/>
      <c r="AG511" s="159"/>
      <c r="AH511" s="159"/>
      <c r="AI511" s="159"/>
      <c r="AJ511" s="159"/>
      <c r="AK511" s="159"/>
      <c r="AL511" s="159"/>
      <c r="AM511" s="159"/>
      <c r="AN511" s="159"/>
      <c r="AO511" s="159"/>
      <c r="AP511" s="159"/>
      <c r="AQ511" s="159"/>
      <c r="AR511" s="159"/>
      <c r="AS511" s="159"/>
      <c r="AT511" s="159"/>
      <c r="AU511" s="159"/>
      <c r="AV511" s="159"/>
      <c r="AW511" s="159"/>
      <c r="AX511" s="159"/>
      <c r="AY511" s="159"/>
      <c r="AZ511" s="159"/>
      <c r="BA511" s="159"/>
      <c r="BB511" s="159"/>
      <c r="BC511" s="159"/>
      <c r="BD511" s="159"/>
      <c r="BE511" s="159"/>
      <c r="BF511" s="159"/>
      <c r="BG511" s="159"/>
      <c r="BH511" s="159"/>
      <c r="BI511" s="159"/>
      <c r="BJ511" s="159"/>
      <c r="BK511" s="159"/>
      <c r="BL511" s="159"/>
      <c r="BM511" s="159"/>
      <c r="BN511" s="159"/>
      <c r="BO511" s="159"/>
      <c r="BP511" s="159"/>
      <c r="BQ511" s="159"/>
      <c r="BR511" s="159"/>
      <c r="BS511" s="159"/>
      <c r="BT511" s="159"/>
      <c r="BU511" s="159"/>
      <c r="BV511" s="159"/>
      <c r="BW511" s="159"/>
      <c r="BX511" s="159"/>
      <c r="BY511" s="159"/>
      <c r="BZ511" s="159"/>
      <c r="CA511" s="159"/>
      <c r="CB511" s="159"/>
      <c r="CC511" s="159"/>
      <c r="CD511" s="159"/>
      <c r="CE511" s="159"/>
      <c r="CF511" s="159"/>
      <c r="CG511" s="159"/>
      <c r="CH511" s="159"/>
      <c r="CI511" s="159"/>
      <c r="CJ511" s="159"/>
      <c r="CK511" s="159"/>
      <c r="CL511" s="159"/>
      <c r="CM511" s="159"/>
      <c r="CN511" s="159"/>
      <c r="CO511" s="159"/>
      <c r="CP511" s="159"/>
      <c r="CQ511" s="159"/>
      <c r="CR511" s="159"/>
      <c r="CS511" s="159"/>
      <c r="CT511" s="159"/>
      <c r="CU511" s="159"/>
      <c r="CV511" s="159"/>
      <c r="CW511" s="159"/>
      <c r="CX511" s="159"/>
      <c r="CY511" s="159"/>
      <c r="CZ511" s="159"/>
    </row>
    <row r="512" spans="2:104" s="161" customFormat="1" ht="11.25">
      <c r="B512" s="157"/>
      <c r="C512" s="157"/>
      <c r="D512" s="158"/>
      <c r="E512" s="158"/>
      <c r="F512" s="157"/>
      <c r="G512" s="157"/>
      <c r="H512" s="159"/>
      <c r="I512" s="157"/>
      <c r="J512" s="160"/>
      <c r="K512" s="160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  <c r="AG512" s="159"/>
      <c r="AH512" s="159"/>
      <c r="AI512" s="159"/>
      <c r="AJ512" s="159"/>
      <c r="AK512" s="159"/>
      <c r="AL512" s="159"/>
      <c r="AM512" s="159"/>
      <c r="AN512" s="159"/>
      <c r="AO512" s="159"/>
      <c r="AP512" s="159"/>
      <c r="AQ512" s="159"/>
      <c r="AR512" s="159"/>
      <c r="AS512" s="159"/>
      <c r="AT512" s="159"/>
      <c r="AU512" s="159"/>
      <c r="AV512" s="159"/>
      <c r="AW512" s="159"/>
      <c r="AX512" s="159"/>
      <c r="AY512" s="159"/>
      <c r="AZ512" s="159"/>
      <c r="BA512" s="159"/>
      <c r="BB512" s="159"/>
      <c r="BC512" s="159"/>
      <c r="BD512" s="159"/>
      <c r="BE512" s="159"/>
      <c r="BF512" s="159"/>
      <c r="BG512" s="159"/>
      <c r="BH512" s="159"/>
      <c r="BI512" s="159"/>
      <c r="BJ512" s="159"/>
      <c r="BK512" s="159"/>
      <c r="BL512" s="159"/>
      <c r="BM512" s="159"/>
      <c r="BN512" s="159"/>
      <c r="BO512" s="159"/>
      <c r="BP512" s="159"/>
      <c r="BQ512" s="159"/>
      <c r="BR512" s="159"/>
      <c r="BS512" s="159"/>
      <c r="BT512" s="159"/>
      <c r="BU512" s="159"/>
      <c r="BV512" s="159"/>
      <c r="BW512" s="159"/>
      <c r="BX512" s="159"/>
      <c r="BY512" s="159"/>
      <c r="BZ512" s="159"/>
      <c r="CA512" s="159"/>
      <c r="CB512" s="159"/>
      <c r="CC512" s="159"/>
      <c r="CD512" s="159"/>
      <c r="CE512" s="159"/>
      <c r="CF512" s="159"/>
      <c r="CG512" s="159"/>
      <c r="CH512" s="159"/>
      <c r="CI512" s="159"/>
      <c r="CJ512" s="159"/>
      <c r="CK512" s="159"/>
      <c r="CL512" s="159"/>
      <c r="CM512" s="159"/>
      <c r="CN512" s="159"/>
      <c r="CO512" s="159"/>
      <c r="CP512" s="159"/>
      <c r="CQ512" s="159"/>
      <c r="CR512" s="159"/>
      <c r="CS512" s="159"/>
      <c r="CT512" s="159"/>
      <c r="CU512" s="159"/>
      <c r="CV512" s="159"/>
      <c r="CW512" s="159"/>
      <c r="CX512" s="159"/>
      <c r="CY512" s="159"/>
      <c r="CZ512" s="159"/>
    </row>
    <row r="513" spans="2:104" s="161" customFormat="1" ht="11.25">
      <c r="B513" s="157"/>
      <c r="C513" s="157"/>
      <c r="D513" s="158"/>
      <c r="E513" s="158"/>
      <c r="F513" s="157"/>
      <c r="G513" s="157"/>
      <c r="H513" s="159"/>
      <c r="I513" s="157"/>
      <c r="J513" s="160"/>
      <c r="K513" s="160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  <c r="AG513" s="159"/>
      <c r="AH513" s="159"/>
      <c r="AI513" s="159"/>
      <c r="AJ513" s="159"/>
      <c r="AK513" s="159"/>
      <c r="AL513" s="159"/>
      <c r="AM513" s="159"/>
      <c r="AN513" s="159"/>
      <c r="AO513" s="159"/>
      <c r="AP513" s="159"/>
      <c r="AQ513" s="159"/>
      <c r="AR513" s="159"/>
      <c r="AS513" s="159"/>
      <c r="AT513" s="159"/>
      <c r="AU513" s="159"/>
      <c r="AV513" s="159"/>
      <c r="AW513" s="159"/>
      <c r="AX513" s="159"/>
      <c r="AY513" s="159"/>
      <c r="AZ513" s="159"/>
      <c r="BA513" s="159"/>
      <c r="BB513" s="159"/>
      <c r="BC513" s="159"/>
      <c r="BD513" s="159"/>
      <c r="BE513" s="159"/>
      <c r="BF513" s="159"/>
      <c r="BG513" s="159"/>
      <c r="BH513" s="159"/>
      <c r="BI513" s="159"/>
      <c r="BJ513" s="159"/>
      <c r="BK513" s="159"/>
      <c r="BL513" s="159"/>
      <c r="BM513" s="159"/>
      <c r="BN513" s="159"/>
      <c r="BO513" s="159"/>
      <c r="BP513" s="159"/>
      <c r="BQ513" s="159"/>
      <c r="BR513" s="159"/>
      <c r="BS513" s="159"/>
      <c r="BT513" s="159"/>
      <c r="BU513" s="159"/>
      <c r="BV513" s="159"/>
      <c r="BW513" s="159"/>
      <c r="BX513" s="159"/>
      <c r="BY513" s="159"/>
      <c r="BZ513" s="159"/>
      <c r="CA513" s="159"/>
      <c r="CB513" s="159"/>
      <c r="CC513" s="159"/>
      <c r="CD513" s="159"/>
      <c r="CE513" s="159"/>
      <c r="CF513" s="159"/>
      <c r="CG513" s="159"/>
      <c r="CH513" s="159"/>
      <c r="CI513" s="159"/>
      <c r="CJ513" s="159"/>
      <c r="CK513" s="159"/>
      <c r="CL513" s="159"/>
      <c r="CM513" s="159"/>
      <c r="CN513" s="159"/>
      <c r="CO513" s="159"/>
      <c r="CP513" s="159"/>
      <c r="CQ513" s="159"/>
      <c r="CR513" s="159"/>
      <c r="CS513" s="159"/>
      <c r="CT513" s="159"/>
      <c r="CU513" s="159"/>
      <c r="CV513" s="159"/>
      <c r="CW513" s="159"/>
      <c r="CX513" s="159"/>
      <c r="CY513" s="159"/>
      <c r="CZ513" s="159"/>
    </row>
    <row r="514" spans="2:104" s="161" customFormat="1" ht="11.25">
      <c r="B514" s="157"/>
      <c r="C514" s="157"/>
      <c r="D514" s="158"/>
      <c r="E514" s="158"/>
      <c r="F514" s="157"/>
      <c r="G514" s="157"/>
      <c r="H514" s="159"/>
      <c r="I514" s="157"/>
      <c r="J514" s="160"/>
      <c r="K514" s="160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  <c r="AK514" s="159"/>
      <c r="AL514" s="159"/>
      <c r="AM514" s="159"/>
      <c r="AN514" s="159"/>
      <c r="AO514" s="159"/>
      <c r="AP514" s="159"/>
      <c r="AQ514" s="159"/>
      <c r="AR514" s="159"/>
      <c r="AS514" s="159"/>
      <c r="AT514" s="159"/>
      <c r="AU514" s="159"/>
      <c r="AV514" s="159"/>
      <c r="AW514" s="159"/>
      <c r="AX514" s="159"/>
      <c r="AY514" s="159"/>
      <c r="AZ514" s="159"/>
      <c r="BA514" s="159"/>
      <c r="BB514" s="159"/>
      <c r="BC514" s="159"/>
      <c r="BD514" s="159"/>
      <c r="BE514" s="159"/>
      <c r="BF514" s="159"/>
      <c r="BG514" s="159"/>
      <c r="BH514" s="159"/>
      <c r="BI514" s="159"/>
      <c r="BJ514" s="159"/>
      <c r="BK514" s="159"/>
      <c r="BL514" s="159"/>
      <c r="BM514" s="159"/>
      <c r="BN514" s="159"/>
      <c r="BO514" s="159"/>
      <c r="BP514" s="159"/>
      <c r="BQ514" s="159"/>
      <c r="BR514" s="159"/>
      <c r="BS514" s="159"/>
      <c r="BT514" s="159"/>
      <c r="BU514" s="159"/>
      <c r="BV514" s="159"/>
      <c r="BW514" s="159"/>
      <c r="BX514" s="159"/>
      <c r="BY514" s="159"/>
      <c r="BZ514" s="159"/>
      <c r="CA514" s="159"/>
      <c r="CB514" s="159"/>
      <c r="CC514" s="159"/>
      <c r="CD514" s="159"/>
      <c r="CE514" s="159"/>
      <c r="CF514" s="159"/>
      <c r="CG514" s="159"/>
      <c r="CH514" s="159"/>
      <c r="CI514" s="159"/>
      <c r="CJ514" s="159"/>
      <c r="CK514" s="159"/>
      <c r="CL514" s="159"/>
      <c r="CM514" s="159"/>
      <c r="CN514" s="159"/>
      <c r="CO514" s="159"/>
      <c r="CP514" s="159"/>
      <c r="CQ514" s="159"/>
      <c r="CR514" s="159"/>
      <c r="CS514" s="159"/>
      <c r="CT514" s="159"/>
      <c r="CU514" s="159"/>
      <c r="CV514" s="159"/>
      <c r="CW514" s="159"/>
      <c r="CX514" s="159"/>
      <c r="CY514" s="159"/>
      <c r="CZ514" s="159"/>
    </row>
    <row r="515" spans="2:104" s="161" customFormat="1" ht="11.25">
      <c r="B515" s="157"/>
      <c r="C515" s="157"/>
      <c r="D515" s="158"/>
      <c r="E515" s="158"/>
      <c r="F515" s="157"/>
      <c r="G515" s="157"/>
      <c r="H515" s="159"/>
      <c r="I515" s="157"/>
      <c r="J515" s="160"/>
      <c r="K515" s="160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  <c r="AG515" s="159"/>
      <c r="AH515" s="159"/>
      <c r="AI515" s="159"/>
      <c r="AJ515" s="159"/>
      <c r="AK515" s="159"/>
      <c r="AL515" s="159"/>
      <c r="AM515" s="159"/>
      <c r="AN515" s="159"/>
      <c r="AO515" s="159"/>
      <c r="AP515" s="159"/>
      <c r="AQ515" s="159"/>
      <c r="AR515" s="159"/>
      <c r="AS515" s="159"/>
      <c r="AT515" s="159"/>
      <c r="AU515" s="159"/>
      <c r="AV515" s="159"/>
      <c r="AW515" s="159"/>
      <c r="AX515" s="159"/>
      <c r="AY515" s="159"/>
      <c r="AZ515" s="159"/>
      <c r="BA515" s="159"/>
      <c r="BB515" s="159"/>
      <c r="BC515" s="159"/>
      <c r="BD515" s="159"/>
      <c r="BE515" s="159"/>
      <c r="BF515" s="159"/>
      <c r="BG515" s="159"/>
      <c r="BH515" s="159"/>
      <c r="BI515" s="159"/>
      <c r="BJ515" s="159"/>
      <c r="BK515" s="159"/>
      <c r="BL515" s="159"/>
      <c r="BM515" s="159"/>
      <c r="BN515" s="159"/>
      <c r="BO515" s="159"/>
      <c r="BP515" s="159"/>
      <c r="BQ515" s="159"/>
      <c r="BR515" s="159"/>
      <c r="BS515" s="159"/>
      <c r="BT515" s="159"/>
      <c r="BU515" s="159"/>
      <c r="BV515" s="159"/>
      <c r="BW515" s="159"/>
      <c r="BX515" s="159"/>
      <c r="BY515" s="159"/>
      <c r="BZ515" s="159"/>
      <c r="CA515" s="159"/>
      <c r="CB515" s="159"/>
      <c r="CC515" s="159"/>
      <c r="CD515" s="159"/>
      <c r="CE515" s="159"/>
      <c r="CF515" s="159"/>
      <c r="CG515" s="159"/>
      <c r="CH515" s="159"/>
      <c r="CI515" s="159"/>
      <c r="CJ515" s="159"/>
      <c r="CK515" s="159"/>
      <c r="CL515" s="159"/>
      <c r="CM515" s="159"/>
      <c r="CN515" s="159"/>
      <c r="CO515" s="159"/>
      <c r="CP515" s="159"/>
      <c r="CQ515" s="159"/>
      <c r="CR515" s="159"/>
      <c r="CS515" s="159"/>
      <c r="CT515" s="159"/>
      <c r="CU515" s="159"/>
      <c r="CV515" s="159"/>
      <c r="CW515" s="159"/>
      <c r="CX515" s="159"/>
      <c r="CY515" s="159"/>
      <c r="CZ515" s="159"/>
    </row>
    <row r="516" spans="2:104" s="161" customFormat="1" ht="11.25">
      <c r="B516" s="157"/>
      <c r="C516" s="157"/>
      <c r="D516" s="158"/>
      <c r="E516" s="158"/>
      <c r="F516" s="157"/>
      <c r="G516" s="157"/>
      <c r="H516" s="159"/>
      <c r="I516" s="157"/>
      <c r="J516" s="160"/>
      <c r="K516" s="160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  <c r="AG516" s="159"/>
      <c r="AH516" s="159"/>
      <c r="AI516" s="159"/>
      <c r="AJ516" s="159"/>
      <c r="AK516" s="159"/>
      <c r="AL516" s="159"/>
      <c r="AM516" s="159"/>
      <c r="AN516" s="159"/>
      <c r="AO516" s="159"/>
      <c r="AP516" s="159"/>
      <c r="AQ516" s="159"/>
      <c r="AR516" s="159"/>
      <c r="AS516" s="159"/>
      <c r="AT516" s="159"/>
      <c r="AU516" s="159"/>
      <c r="AV516" s="159"/>
      <c r="AW516" s="159"/>
      <c r="AX516" s="159"/>
      <c r="AY516" s="159"/>
      <c r="AZ516" s="159"/>
      <c r="BA516" s="159"/>
      <c r="BB516" s="159"/>
      <c r="BC516" s="159"/>
      <c r="BD516" s="159"/>
      <c r="BE516" s="159"/>
      <c r="BF516" s="159"/>
      <c r="BG516" s="159"/>
      <c r="BH516" s="159"/>
      <c r="BI516" s="159"/>
      <c r="BJ516" s="159"/>
      <c r="BK516" s="159"/>
      <c r="BL516" s="159"/>
      <c r="BM516" s="159"/>
      <c r="BN516" s="159"/>
      <c r="BO516" s="159"/>
      <c r="BP516" s="159"/>
      <c r="BQ516" s="159"/>
      <c r="BR516" s="159"/>
      <c r="BS516" s="159"/>
      <c r="BT516" s="159"/>
      <c r="BU516" s="159"/>
      <c r="BV516" s="159"/>
      <c r="BW516" s="159"/>
      <c r="BX516" s="159"/>
      <c r="BY516" s="159"/>
      <c r="BZ516" s="159"/>
      <c r="CA516" s="159"/>
      <c r="CB516" s="159"/>
      <c r="CC516" s="159"/>
      <c r="CD516" s="159"/>
      <c r="CE516" s="159"/>
      <c r="CF516" s="159"/>
      <c r="CG516" s="159"/>
      <c r="CH516" s="159"/>
      <c r="CI516" s="159"/>
      <c r="CJ516" s="159"/>
      <c r="CK516" s="159"/>
      <c r="CL516" s="159"/>
      <c r="CM516" s="159"/>
      <c r="CN516" s="159"/>
      <c r="CO516" s="159"/>
      <c r="CP516" s="159"/>
      <c r="CQ516" s="159"/>
      <c r="CR516" s="159"/>
      <c r="CS516" s="159"/>
      <c r="CT516" s="159"/>
      <c r="CU516" s="159"/>
      <c r="CV516" s="159"/>
      <c r="CW516" s="159"/>
      <c r="CX516" s="159"/>
      <c r="CY516" s="159"/>
      <c r="CZ516" s="159"/>
    </row>
    <row r="517" spans="2:104" s="161" customFormat="1" ht="11.25">
      <c r="B517" s="157"/>
      <c r="C517" s="157"/>
      <c r="D517" s="158"/>
      <c r="E517" s="158"/>
      <c r="F517" s="157"/>
      <c r="G517" s="157"/>
      <c r="H517" s="159"/>
      <c r="I517" s="157"/>
      <c r="J517" s="160"/>
      <c r="K517" s="160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  <c r="AG517" s="159"/>
      <c r="AH517" s="159"/>
      <c r="AI517" s="159"/>
      <c r="AJ517" s="159"/>
      <c r="AK517" s="159"/>
      <c r="AL517" s="159"/>
      <c r="AM517" s="159"/>
      <c r="AN517" s="159"/>
      <c r="AO517" s="159"/>
      <c r="AP517" s="159"/>
      <c r="AQ517" s="159"/>
      <c r="AR517" s="159"/>
      <c r="AS517" s="159"/>
      <c r="AT517" s="159"/>
      <c r="AU517" s="159"/>
      <c r="AV517" s="159"/>
      <c r="AW517" s="159"/>
      <c r="AX517" s="159"/>
      <c r="AY517" s="159"/>
      <c r="AZ517" s="159"/>
      <c r="BA517" s="159"/>
      <c r="BB517" s="159"/>
      <c r="BC517" s="159"/>
      <c r="BD517" s="159"/>
      <c r="BE517" s="159"/>
      <c r="BF517" s="159"/>
      <c r="BG517" s="159"/>
      <c r="BH517" s="159"/>
      <c r="BI517" s="159"/>
      <c r="BJ517" s="159"/>
      <c r="BK517" s="159"/>
      <c r="BL517" s="159"/>
      <c r="BM517" s="159"/>
      <c r="BN517" s="159"/>
      <c r="BO517" s="159"/>
      <c r="BP517" s="159"/>
      <c r="BQ517" s="159"/>
      <c r="BR517" s="159"/>
      <c r="BS517" s="159"/>
      <c r="BT517" s="159"/>
      <c r="BU517" s="159"/>
      <c r="BV517" s="159"/>
      <c r="BW517" s="159"/>
      <c r="BX517" s="159"/>
      <c r="BY517" s="159"/>
      <c r="BZ517" s="159"/>
      <c r="CA517" s="159"/>
      <c r="CB517" s="159"/>
      <c r="CC517" s="159"/>
      <c r="CD517" s="159"/>
      <c r="CE517" s="159"/>
      <c r="CF517" s="159"/>
      <c r="CG517" s="159"/>
      <c r="CH517" s="159"/>
      <c r="CI517" s="159"/>
      <c r="CJ517" s="159"/>
      <c r="CK517" s="159"/>
      <c r="CL517" s="159"/>
      <c r="CM517" s="159"/>
      <c r="CN517" s="159"/>
      <c r="CO517" s="159"/>
      <c r="CP517" s="159"/>
      <c r="CQ517" s="159"/>
      <c r="CR517" s="159"/>
      <c r="CS517" s="159"/>
      <c r="CT517" s="159"/>
      <c r="CU517" s="159"/>
      <c r="CV517" s="159"/>
      <c r="CW517" s="159"/>
      <c r="CX517" s="159"/>
      <c r="CY517" s="159"/>
      <c r="CZ517" s="159"/>
    </row>
    <row r="518" spans="2:104" s="161" customFormat="1" ht="11.25">
      <c r="B518" s="157"/>
      <c r="C518" s="157"/>
      <c r="D518" s="158"/>
      <c r="E518" s="158"/>
      <c r="F518" s="157"/>
      <c r="G518" s="157"/>
      <c r="H518" s="159"/>
      <c r="I518" s="157"/>
      <c r="J518" s="160"/>
      <c r="K518" s="160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  <c r="AG518" s="159"/>
      <c r="AH518" s="159"/>
      <c r="AI518" s="159"/>
      <c r="AJ518" s="159"/>
      <c r="AK518" s="159"/>
      <c r="AL518" s="159"/>
      <c r="AM518" s="159"/>
      <c r="AN518" s="159"/>
      <c r="AO518" s="159"/>
      <c r="AP518" s="159"/>
      <c r="AQ518" s="159"/>
      <c r="AR518" s="159"/>
      <c r="AS518" s="159"/>
      <c r="AT518" s="159"/>
      <c r="AU518" s="159"/>
      <c r="AV518" s="159"/>
      <c r="AW518" s="159"/>
      <c r="AX518" s="159"/>
      <c r="AY518" s="159"/>
      <c r="AZ518" s="159"/>
      <c r="BA518" s="159"/>
      <c r="BB518" s="159"/>
      <c r="BC518" s="159"/>
      <c r="BD518" s="159"/>
      <c r="BE518" s="159"/>
      <c r="BF518" s="159"/>
      <c r="BG518" s="159"/>
      <c r="BH518" s="159"/>
      <c r="BI518" s="159"/>
      <c r="BJ518" s="159"/>
      <c r="BK518" s="159"/>
      <c r="BL518" s="159"/>
      <c r="BM518" s="159"/>
      <c r="BN518" s="159"/>
      <c r="BO518" s="159"/>
      <c r="BP518" s="159"/>
      <c r="BQ518" s="159"/>
      <c r="BR518" s="159"/>
      <c r="BS518" s="159"/>
      <c r="BT518" s="159"/>
      <c r="BU518" s="159"/>
      <c r="BV518" s="159"/>
      <c r="BW518" s="159"/>
      <c r="BX518" s="159"/>
      <c r="BY518" s="159"/>
      <c r="BZ518" s="159"/>
      <c r="CA518" s="159"/>
      <c r="CB518" s="159"/>
      <c r="CC518" s="159"/>
      <c r="CD518" s="159"/>
      <c r="CE518" s="159"/>
      <c r="CF518" s="159"/>
      <c r="CG518" s="159"/>
      <c r="CH518" s="159"/>
      <c r="CI518" s="159"/>
      <c r="CJ518" s="159"/>
      <c r="CK518" s="159"/>
      <c r="CL518" s="159"/>
      <c r="CM518" s="159"/>
      <c r="CN518" s="159"/>
      <c r="CO518" s="159"/>
      <c r="CP518" s="159"/>
      <c r="CQ518" s="159"/>
      <c r="CR518" s="159"/>
      <c r="CS518" s="159"/>
      <c r="CT518" s="159"/>
      <c r="CU518" s="159"/>
      <c r="CV518" s="159"/>
      <c r="CW518" s="159"/>
      <c r="CX518" s="159"/>
      <c r="CY518" s="159"/>
      <c r="CZ518" s="159"/>
    </row>
    <row r="519" spans="2:104" s="161" customFormat="1" ht="11.25">
      <c r="B519" s="157"/>
      <c r="C519" s="157"/>
      <c r="D519" s="158"/>
      <c r="E519" s="158"/>
      <c r="F519" s="157"/>
      <c r="G519" s="157"/>
      <c r="H519" s="159"/>
      <c r="I519" s="157"/>
      <c r="J519" s="160"/>
      <c r="K519" s="160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  <c r="AG519" s="159"/>
      <c r="AH519" s="159"/>
      <c r="AI519" s="159"/>
      <c r="AJ519" s="159"/>
      <c r="AK519" s="159"/>
      <c r="AL519" s="159"/>
      <c r="AM519" s="159"/>
      <c r="AN519" s="159"/>
      <c r="AO519" s="159"/>
      <c r="AP519" s="159"/>
      <c r="AQ519" s="159"/>
      <c r="AR519" s="159"/>
      <c r="AS519" s="159"/>
      <c r="AT519" s="159"/>
      <c r="AU519" s="159"/>
      <c r="AV519" s="159"/>
      <c r="AW519" s="159"/>
      <c r="AX519" s="159"/>
      <c r="AY519" s="159"/>
      <c r="AZ519" s="159"/>
      <c r="BA519" s="159"/>
      <c r="BB519" s="159"/>
      <c r="BC519" s="159"/>
      <c r="BD519" s="159"/>
      <c r="BE519" s="159"/>
      <c r="BF519" s="159"/>
      <c r="BG519" s="159"/>
      <c r="BH519" s="159"/>
      <c r="BI519" s="159"/>
      <c r="BJ519" s="159"/>
      <c r="BK519" s="159"/>
      <c r="BL519" s="159"/>
      <c r="BM519" s="159"/>
      <c r="BN519" s="159"/>
      <c r="BO519" s="159"/>
      <c r="BP519" s="159"/>
      <c r="BQ519" s="159"/>
      <c r="BR519" s="159"/>
      <c r="BS519" s="159"/>
      <c r="BT519" s="159"/>
      <c r="BU519" s="159"/>
      <c r="BV519" s="159"/>
      <c r="BW519" s="159"/>
      <c r="BX519" s="159"/>
      <c r="BY519" s="159"/>
      <c r="BZ519" s="159"/>
      <c r="CA519" s="159"/>
      <c r="CB519" s="159"/>
      <c r="CC519" s="159"/>
      <c r="CD519" s="159"/>
      <c r="CE519" s="159"/>
      <c r="CF519" s="159"/>
      <c r="CG519" s="159"/>
      <c r="CH519" s="159"/>
      <c r="CI519" s="159"/>
      <c r="CJ519" s="159"/>
      <c r="CK519" s="159"/>
      <c r="CL519" s="159"/>
      <c r="CM519" s="159"/>
      <c r="CN519" s="159"/>
      <c r="CO519" s="159"/>
      <c r="CP519" s="159"/>
      <c r="CQ519" s="159"/>
      <c r="CR519" s="159"/>
      <c r="CS519" s="159"/>
      <c r="CT519" s="159"/>
      <c r="CU519" s="159"/>
      <c r="CV519" s="159"/>
      <c r="CW519" s="159"/>
      <c r="CX519" s="159"/>
      <c r="CY519" s="159"/>
      <c r="CZ519" s="159"/>
    </row>
    <row r="520" spans="2:104" s="161" customFormat="1" ht="11.25">
      <c r="B520" s="157"/>
      <c r="C520" s="157"/>
      <c r="D520" s="158"/>
      <c r="E520" s="158"/>
      <c r="F520" s="157"/>
      <c r="G520" s="157"/>
      <c r="H520" s="159"/>
      <c r="I520" s="157"/>
      <c r="J520" s="160"/>
      <c r="K520" s="160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  <c r="AG520" s="159"/>
      <c r="AH520" s="159"/>
      <c r="AI520" s="159"/>
      <c r="AJ520" s="159"/>
      <c r="AK520" s="159"/>
      <c r="AL520" s="159"/>
      <c r="AM520" s="159"/>
      <c r="AN520" s="159"/>
      <c r="AO520" s="159"/>
      <c r="AP520" s="159"/>
      <c r="AQ520" s="159"/>
      <c r="AR520" s="159"/>
      <c r="AS520" s="159"/>
      <c r="AT520" s="159"/>
      <c r="AU520" s="159"/>
      <c r="AV520" s="159"/>
      <c r="AW520" s="159"/>
      <c r="AX520" s="159"/>
      <c r="AY520" s="159"/>
      <c r="AZ520" s="159"/>
      <c r="BA520" s="159"/>
      <c r="BB520" s="159"/>
      <c r="BC520" s="159"/>
      <c r="BD520" s="159"/>
      <c r="BE520" s="159"/>
      <c r="BF520" s="159"/>
      <c r="BG520" s="159"/>
      <c r="BH520" s="159"/>
      <c r="BI520" s="159"/>
      <c r="BJ520" s="159"/>
      <c r="BK520" s="159"/>
      <c r="BL520" s="159"/>
      <c r="BM520" s="159"/>
      <c r="BN520" s="159"/>
      <c r="BO520" s="159"/>
      <c r="BP520" s="159"/>
      <c r="BQ520" s="159"/>
      <c r="BR520" s="159"/>
      <c r="BS520" s="159"/>
      <c r="BT520" s="159"/>
      <c r="BU520" s="159"/>
      <c r="BV520" s="159"/>
      <c r="BW520" s="159"/>
      <c r="BX520" s="159"/>
      <c r="BY520" s="159"/>
      <c r="BZ520" s="159"/>
      <c r="CA520" s="159"/>
      <c r="CB520" s="159"/>
      <c r="CC520" s="159"/>
      <c r="CD520" s="159"/>
      <c r="CE520" s="159"/>
      <c r="CF520" s="159"/>
      <c r="CG520" s="159"/>
      <c r="CH520" s="159"/>
      <c r="CI520" s="159"/>
      <c r="CJ520" s="159"/>
      <c r="CK520" s="159"/>
      <c r="CL520" s="159"/>
      <c r="CM520" s="159"/>
      <c r="CN520" s="159"/>
      <c r="CO520" s="159"/>
      <c r="CP520" s="159"/>
      <c r="CQ520" s="159"/>
      <c r="CR520" s="159"/>
      <c r="CS520" s="159"/>
      <c r="CT520" s="159"/>
      <c r="CU520" s="159"/>
      <c r="CV520" s="159"/>
      <c r="CW520" s="159"/>
      <c r="CX520" s="159"/>
      <c r="CY520" s="159"/>
      <c r="CZ520" s="159"/>
    </row>
    <row r="521" spans="2:104" s="161" customFormat="1" ht="11.25">
      <c r="B521" s="157"/>
      <c r="C521" s="157"/>
      <c r="D521" s="158"/>
      <c r="E521" s="158"/>
      <c r="F521" s="157"/>
      <c r="G521" s="157"/>
      <c r="H521" s="159"/>
      <c r="I521" s="157"/>
      <c r="J521" s="160"/>
      <c r="K521" s="160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  <c r="AG521" s="159"/>
      <c r="AH521" s="159"/>
      <c r="AI521" s="159"/>
      <c r="AJ521" s="159"/>
      <c r="AK521" s="159"/>
      <c r="AL521" s="159"/>
      <c r="AM521" s="159"/>
      <c r="AN521" s="159"/>
      <c r="AO521" s="159"/>
      <c r="AP521" s="159"/>
      <c r="AQ521" s="159"/>
      <c r="AR521" s="159"/>
      <c r="AS521" s="159"/>
      <c r="AT521" s="159"/>
      <c r="AU521" s="159"/>
      <c r="AV521" s="159"/>
      <c r="AW521" s="159"/>
      <c r="AX521" s="159"/>
      <c r="AY521" s="159"/>
      <c r="AZ521" s="159"/>
      <c r="BA521" s="159"/>
      <c r="BB521" s="159"/>
      <c r="BC521" s="159"/>
      <c r="BD521" s="159"/>
      <c r="BE521" s="159"/>
      <c r="BF521" s="159"/>
      <c r="BG521" s="159"/>
      <c r="BH521" s="159"/>
      <c r="BI521" s="159"/>
      <c r="BJ521" s="159"/>
      <c r="BK521" s="159"/>
      <c r="BL521" s="159"/>
      <c r="BM521" s="159"/>
      <c r="BN521" s="159"/>
      <c r="BO521" s="159"/>
      <c r="BP521" s="159"/>
      <c r="BQ521" s="159"/>
      <c r="BR521" s="159"/>
      <c r="BS521" s="159"/>
      <c r="BT521" s="159"/>
      <c r="BU521" s="159"/>
      <c r="BV521" s="159"/>
      <c r="BW521" s="159"/>
      <c r="BX521" s="159"/>
      <c r="BY521" s="159"/>
      <c r="BZ521" s="159"/>
      <c r="CA521" s="159"/>
      <c r="CB521" s="159"/>
      <c r="CC521" s="159"/>
      <c r="CD521" s="159"/>
      <c r="CE521" s="159"/>
      <c r="CF521" s="159"/>
      <c r="CG521" s="159"/>
      <c r="CH521" s="159"/>
      <c r="CI521" s="159"/>
      <c r="CJ521" s="159"/>
      <c r="CK521" s="159"/>
      <c r="CL521" s="159"/>
      <c r="CM521" s="159"/>
      <c r="CN521" s="159"/>
      <c r="CO521" s="159"/>
      <c r="CP521" s="159"/>
      <c r="CQ521" s="159"/>
      <c r="CR521" s="159"/>
      <c r="CS521" s="159"/>
      <c r="CT521" s="159"/>
      <c r="CU521" s="159"/>
      <c r="CV521" s="159"/>
      <c r="CW521" s="159"/>
      <c r="CX521" s="159"/>
      <c r="CY521" s="159"/>
      <c r="CZ521" s="159"/>
    </row>
    <row r="522" spans="2:104" s="161" customFormat="1" ht="11.25">
      <c r="B522" s="157"/>
      <c r="C522" s="157"/>
      <c r="D522" s="158"/>
      <c r="E522" s="158"/>
      <c r="F522" s="157"/>
      <c r="G522" s="157"/>
      <c r="H522" s="159"/>
      <c r="I522" s="157"/>
      <c r="J522" s="160"/>
      <c r="K522" s="160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H522" s="159"/>
      <c r="AI522" s="159"/>
      <c r="AJ522" s="159"/>
      <c r="AK522" s="159"/>
      <c r="AL522" s="159"/>
      <c r="AM522" s="159"/>
      <c r="AN522" s="159"/>
      <c r="AO522" s="159"/>
      <c r="AP522" s="159"/>
      <c r="AQ522" s="159"/>
      <c r="AR522" s="159"/>
      <c r="AS522" s="159"/>
      <c r="AT522" s="159"/>
      <c r="AU522" s="159"/>
      <c r="AV522" s="159"/>
      <c r="AW522" s="159"/>
      <c r="AX522" s="159"/>
      <c r="AY522" s="159"/>
      <c r="AZ522" s="159"/>
      <c r="BA522" s="159"/>
      <c r="BB522" s="159"/>
      <c r="BC522" s="159"/>
      <c r="BD522" s="159"/>
      <c r="BE522" s="159"/>
      <c r="BF522" s="159"/>
      <c r="BG522" s="159"/>
      <c r="BH522" s="159"/>
      <c r="BI522" s="159"/>
      <c r="BJ522" s="159"/>
      <c r="BK522" s="159"/>
      <c r="BL522" s="159"/>
      <c r="BM522" s="159"/>
      <c r="BN522" s="159"/>
      <c r="BO522" s="159"/>
      <c r="BP522" s="159"/>
      <c r="BQ522" s="159"/>
      <c r="BR522" s="159"/>
      <c r="BS522" s="159"/>
      <c r="BT522" s="159"/>
      <c r="BU522" s="159"/>
      <c r="BV522" s="159"/>
      <c r="BW522" s="159"/>
      <c r="BX522" s="159"/>
      <c r="BY522" s="159"/>
      <c r="BZ522" s="159"/>
      <c r="CA522" s="159"/>
      <c r="CB522" s="159"/>
      <c r="CC522" s="159"/>
      <c r="CD522" s="159"/>
      <c r="CE522" s="159"/>
      <c r="CF522" s="159"/>
      <c r="CG522" s="159"/>
      <c r="CH522" s="159"/>
      <c r="CI522" s="159"/>
      <c r="CJ522" s="159"/>
      <c r="CK522" s="159"/>
      <c r="CL522" s="159"/>
      <c r="CM522" s="159"/>
      <c r="CN522" s="159"/>
      <c r="CO522" s="159"/>
      <c r="CP522" s="159"/>
      <c r="CQ522" s="159"/>
      <c r="CR522" s="159"/>
      <c r="CS522" s="159"/>
      <c r="CT522" s="159"/>
      <c r="CU522" s="159"/>
      <c r="CV522" s="159"/>
      <c r="CW522" s="159"/>
      <c r="CX522" s="159"/>
      <c r="CY522" s="159"/>
      <c r="CZ522" s="159"/>
    </row>
    <row r="523" spans="2:104" s="161" customFormat="1" ht="11.25">
      <c r="B523" s="157"/>
      <c r="C523" s="157"/>
      <c r="D523" s="158"/>
      <c r="E523" s="158"/>
      <c r="F523" s="157"/>
      <c r="G523" s="157"/>
      <c r="H523" s="159"/>
      <c r="I523" s="157"/>
      <c r="J523" s="160"/>
      <c r="K523" s="160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  <c r="AG523" s="159"/>
      <c r="AH523" s="159"/>
      <c r="AI523" s="159"/>
      <c r="AJ523" s="159"/>
      <c r="AK523" s="159"/>
      <c r="AL523" s="159"/>
      <c r="AM523" s="159"/>
      <c r="AN523" s="159"/>
      <c r="AO523" s="159"/>
      <c r="AP523" s="159"/>
      <c r="AQ523" s="159"/>
      <c r="AR523" s="159"/>
      <c r="AS523" s="159"/>
      <c r="AT523" s="159"/>
      <c r="AU523" s="159"/>
      <c r="AV523" s="159"/>
      <c r="AW523" s="159"/>
      <c r="AX523" s="159"/>
      <c r="AY523" s="159"/>
      <c r="AZ523" s="159"/>
      <c r="BA523" s="159"/>
      <c r="BB523" s="159"/>
      <c r="BC523" s="159"/>
      <c r="BD523" s="159"/>
      <c r="BE523" s="159"/>
      <c r="BF523" s="159"/>
      <c r="BG523" s="159"/>
      <c r="BH523" s="159"/>
      <c r="BI523" s="159"/>
      <c r="BJ523" s="159"/>
      <c r="BK523" s="159"/>
      <c r="BL523" s="159"/>
      <c r="BM523" s="159"/>
      <c r="BN523" s="159"/>
      <c r="BO523" s="159"/>
      <c r="BP523" s="159"/>
      <c r="BQ523" s="159"/>
      <c r="BR523" s="159"/>
      <c r="BS523" s="159"/>
      <c r="BT523" s="159"/>
      <c r="BU523" s="159"/>
      <c r="BV523" s="159"/>
      <c r="BW523" s="159"/>
      <c r="BX523" s="159"/>
      <c r="BY523" s="159"/>
      <c r="BZ523" s="159"/>
      <c r="CA523" s="159"/>
      <c r="CB523" s="159"/>
      <c r="CC523" s="159"/>
      <c r="CD523" s="159"/>
      <c r="CE523" s="159"/>
      <c r="CF523" s="159"/>
      <c r="CG523" s="159"/>
      <c r="CH523" s="159"/>
      <c r="CI523" s="159"/>
      <c r="CJ523" s="159"/>
      <c r="CK523" s="159"/>
      <c r="CL523" s="159"/>
      <c r="CM523" s="159"/>
      <c r="CN523" s="159"/>
      <c r="CO523" s="159"/>
      <c r="CP523" s="159"/>
      <c r="CQ523" s="159"/>
      <c r="CR523" s="159"/>
      <c r="CS523" s="159"/>
      <c r="CT523" s="159"/>
      <c r="CU523" s="159"/>
      <c r="CV523" s="159"/>
      <c r="CW523" s="159"/>
      <c r="CX523" s="159"/>
      <c r="CY523" s="159"/>
      <c r="CZ523" s="159"/>
    </row>
    <row r="524" spans="2:104" s="161" customFormat="1" ht="11.25">
      <c r="B524" s="157"/>
      <c r="C524" s="157"/>
      <c r="D524" s="158"/>
      <c r="E524" s="158"/>
      <c r="F524" s="157"/>
      <c r="G524" s="157"/>
      <c r="H524" s="159"/>
      <c r="I524" s="157"/>
      <c r="J524" s="160"/>
      <c r="K524" s="160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  <c r="AG524" s="159"/>
      <c r="AH524" s="159"/>
      <c r="AI524" s="159"/>
      <c r="AJ524" s="159"/>
      <c r="AK524" s="159"/>
      <c r="AL524" s="159"/>
      <c r="AM524" s="159"/>
      <c r="AN524" s="159"/>
      <c r="AO524" s="159"/>
      <c r="AP524" s="159"/>
      <c r="AQ524" s="159"/>
      <c r="AR524" s="159"/>
      <c r="AS524" s="159"/>
      <c r="AT524" s="159"/>
      <c r="AU524" s="159"/>
      <c r="AV524" s="159"/>
      <c r="AW524" s="159"/>
      <c r="AX524" s="159"/>
      <c r="AY524" s="159"/>
      <c r="AZ524" s="159"/>
      <c r="BA524" s="159"/>
      <c r="BB524" s="159"/>
      <c r="BC524" s="159"/>
      <c r="BD524" s="159"/>
      <c r="BE524" s="159"/>
      <c r="BF524" s="159"/>
      <c r="BG524" s="159"/>
      <c r="BH524" s="159"/>
      <c r="BI524" s="159"/>
      <c r="BJ524" s="159"/>
      <c r="BK524" s="159"/>
      <c r="BL524" s="159"/>
      <c r="BM524" s="159"/>
      <c r="BN524" s="159"/>
      <c r="BO524" s="159"/>
      <c r="BP524" s="159"/>
      <c r="BQ524" s="159"/>
      <c r="BR524" s="159"/>
      <c r="BS524" s="159"/>
      <c r="BT524" s="159"/>
      <c r="BU524" s="159"/>
      <c r="BV524" s="159"/>
      <c r="BW524" s="159"/>
      <c r="BX524" s="159"/>
      <c r="BY524" s="159"/>
      <c r="BZ524" s="159"/>
      <c r="CA524" s="159"/>
      <c r="CB524" s="159"/>
      <c r="CC524" s="159"/>
      <c r="CD524" s="159"/>
      <c r="CE524" s="159"/>
      <c r="CF524" s="159"/>
      <c r="CG524" s="159"/>
      <c r="CH524" s="159"/>
      <c r="CI524" s="159"/>
      <c r="CJ524" s="159"/>
      <c r="CK524" s="159"/>
      <c r="CL524" s="159"/>
      <c r="CM524" s="159"/>
      <c r="CN524" s="159"/>
      <c r="CO524" s="159"/>
      <c r="CP524" s="159"/>
      <c r="CQ524" s="159"/>
      <c r="CR524" s="159"/>
      <c r="CS524" s="159"/>
      <c r="CT524" s="159"/>
      <c r="CU524" s="159"/>
      <c r="CV524" s="159"/>
      <c r="CW524" s="159"/>
      <c r="CX524" s="159"/>
      <c r="CY524" s="159"/>
      <c r="CZ524" s="159"/>
    </row>
    <row r="525" spans="2:104" s="161" customFormat="1" ht="11.25">
      <c r="B525" s="157"/>
      <c r="C525" s="157"/>
      <c r="D525" s="158"/>
      <c r="E525" s="158"/>
      <c r="F525" s="157"/>
      <c r="G525" s="157"/>
      <c r="H525" s="159"/>
      <c r="I525" s="157"/>
      <c r="J525" s="160"/>
      <c r="K525" s="160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H525" s="159"/>
      <c r="AI525" s="159"/>
      <c r="AJ525" s="159"/>
      <c r="AK525" s="159"/>
      <c r="AL525" s="159"/>
      <c r="AM525" s="159"/>
      <c r="AN525" s="159"/>
      <c r="AO525" s="159"/>
      <c r="AP525" s="159"/>
      <c r="AQ525" s="159"/>
      <c r="AR525" s="159"/>
      <c r="AS525" s="159"/>
      <c r="AT525" s="159"/>
      <c r="AU525" s="159"/>
      <c r="AV525" s="159"/>
      <c r="AW525" s="159"/>
      <c r="AX525" s="159"/>
      <c r="AY525" s="159"/>
      <c r="AZ525" s="159"/>
      <c r="BA525" s="159"/>
      <c r="BB525" s="159"/>
      <c r="BC525" s="159"/>
      <c r="BD525" s="159"/>
      <c r="BE525" s="159"/>
      <c r="BF525" s="159"/>
      <c r="BG525" s="159"/>
      <c r="BH525" s="159"/>
      <c r="BI525" s="159"/>
      <c r="BJ525" s="159"/>
      <c r="BK525" s="159"/>
      <c r="BL525" s="159"/>
      <c r="BM525" s="159"/>
      <c r="BN525" s="159"/>
      <c r="BO525" s="159"/>
      <c r="BP525" s="159"/>
      <c r="BQ525" s="159"/>
      <c r="BR525" s="159"/>
      <c r="BS525" s="159"/>
      <c r="BT525" s="159"/>
      <c r="BU525" s="159"/>
      <c r="BV525" s="159"/>
      <c r="BW525" s="159"/>
      <c r="BX525" s="159"/>
      <c r="BY525" s="159"/>
      <c r="BZ525" s="159"/>
      <c r="CA525" s="159"/>
      <c r="CB525" s="159"/>
      <c r="CC525" s="159"/>
      <c r="CD525" s="159"/>
      <c r="CE525" s="159"/>
      <c r="CF525" s="159"/>
      <c r="CG525" s="159"/>
      <c r="CH525" s="159"/>
      <c r="CI525" s="159"/>
      <c r="CJ525" s="159"/>
      <c r="CK525" s="159"/>
      <c r="CL525" s="159"/>
      <c r="CM525" s="159"/>
      <c r="CN525" s="159"/>
      <c r="CO525" s="159"/>
      <c r="CP525" s="159"/>
      <c r="CQ525" s="159"/>
      <c r="CR525" s="159"/>
      <c r="CS525" s="159"/>
      <c r="CT525" s="159"/>
      <c r="CU525" s="159"/>
      <c r="CV525" s="159"/>
      <c r="CW525" s="159"/>
      <c r="CX525" s="159"/>
      <c r="CY525" s="159"/>
      <c r="CZ525" s="159"/>
    </row>
    <row r="526" spans="2:104" s="161" customFormat="1" ht="11.25">
      <c r="B526" s="157"/>
      <c r="C526" s="157"/>
      <c r="D526" s="158"/>
      <c r="E526" s="158"/>
      <c r="F526" s="157"/>
      <c r="G526" s="157"/>
      <c r="H526" s="159"/>
      <c r="I526" s="157"/>
      <c r="J526" s="160"/>
      <c r="K526" s="160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H526" s="159"/>
      <c r="AI526" s="159"/>
      <c r="AJ526" s="159"/>
      <c r="AK526" s="159"/>
      <c r="AL526" s="159"/>
      <c r="AM526" s="159"/>
      <c r="AN526" s="159"/>
      <c r="AO526" s="159"/>
      <c r="AP526" s="159"/>
      <c r="AQ526" s="159"/>
      <c r="AR526" s="159"/>
      <c r="AS526" s="159"/>
      <c r="AT526" s="159"/>
      <c r="AU526" s="159"/>
      <c r="AV526" s="159"/>
      <c r="AW526" s="159"/>
      <c r="AX526" s="159"/>
      <c r="AY526" s="159"/>
      <c r="AZ526" s="159"/>
      <c r="BA526" s="159"/>
      <c r="BB526" s="159"/>
      <c r="BC526" s="159"/>
      <c r="BD526" s="159"/>
      <c r="BE526" s="159"/>
      <c r="BF526" s="159"/>
      <c r="BG526" s="159"/>
      <c r="BH526" s="159"/>
      <c r="BI526" s="159"/>
      <c r="BJ526" s="159"/>
      <c r="BK526" s="159"/>
      <c r="BL526" s="159"/>
      <c r="BM526" s="159"/>
      <c r="BN526" s="159"/>
      <c r="BO526" s="159"/>
      <c r="BP526" s="159"/>
      <c r="BQ526" s="159"/>
      <c r="BR526" s="159"/>
      <c r="BS526" s="159"/>
      <c r="BT526" s="159"/>
      <c r="BU526" s="159"/>
      <c r="BV526" s="159"/>
      <c r="BW526" s="159"/>
      <c r="BX526" s="159"/>
      <c r="BY526" s="159"/>
      <c r="BZ526" s="159"/>
      <c r="CA526" s="159"/>
      <c r="CB526" s="159"/>
      <c r="CC526" s="159"/>
      <c r="CD526" s="159"/>
      <c r="CE526" s="159"/>
      <c r="CF526" s="159"/>
      <c r="CG526" s="159"/>
      <c r="CH526" s="159"/>
      <c r="CI526" s="159"/>
      <c r="CJ526" s="159"/>
      <c r="CK526" s="159"/>
      <c r="CL526" s="159"/>
      <c r="CM526" s="159"/>
      <c r="CN526" s="159"/>
      <c r="CO526" s="159"/>
      <c r="CP526" s="159"/>
      <c r="CQ526" s="159"/>
      <c r="CR526" s="159"/>
      <c r="CS526" s="159"/>
      <c r="CT526" s="159"/>
      <c r="CU526" s="159"/>
      <c r="CV526" s="159"/>
      <c r="CW526" s="159"/>
      <c r="CX526" s="159"/>
      <c r="CY526" s="159"/>
      <c r="CZ526" s="159"/>
    </row>
    <row r="527" spans="2:104" s="161" customFormat="1" ht="11.25">
      <c r="B527" s="157"/>
      <c r="C527" s="157"/>
      <c r="D527" s="158"/>
      <c r="E527" s="158"/>
      <c r="F527" s="157"/>
      <c r="G527" s="157"/>
      <c r="H527" s="159"/>
      <c r="I527" s="157"/>
      <c r="J527" s="160"/>
      <c r="K527" s="160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H527" s="159"/>
      <c r="AI527" s="159"/>
      <c r="AJ527" s="159"/>
      <c r="AK527" s="159"/>
      <c r="AL527" s="159"/>
      <c r="AM527" s="159"/>
      <c r="AN527" s="159"/>
      <c r="AO527" s="159"/>
      <c r="AP527" s="159"/>
      <c r="AQ527" s="159"/>
      <c r="AR527" s="159"/>
      <c r="AS527" s="159"/>
      <c r="AT527" s="159"/>
      <c r="AU527" s="159"/>
      <c r="AV527" s="159"/>
      <c r="AW527" s="159"/>
      <c r="AX527" s="159"/>
      <c r="AY527" s="159"/>
      <c r="AZ527" s="159"/>
      <c r="BA527" s="159"/>
      <c r="BB527" s="159"/>
      <c r="BC527" s="159"/>
      <c r="BD527" s="159"/>
      <c r="BE527" s="159"/>
      <c r="BF527" s="159"/>
      <c r="BG527" s="159"/>
      <c r="BH527" s="159"/>
      <c r="BI527" s="159"/>
      <c r="BJ527" s="159"/>
      <c r="BK527" s="159"/>
      <c r="BL527" s="159"/>
      <c r="BM527" s="159"/>
      <c r="BN527" s="159"/>
      <c r="BO527" s="159"/>
      <c r="BP527" s="159"/>
      <c r="BQ527" s="159"/>
      <c r="BR527" s="159"/>
      <c r="BS527" s="159"/>
      <c r="BT527" s="159"/>
      <c r="BU527" s="159"/>
      <c r="BV527" s="159"/>
      <c r="BW527" s="159"/>
      <c r="BX527" s="159"/>
      <c r="BY527" s="159"/>
      <c r="BZ527" s="159"/>
      <c r="CA527" s="159"/>
      <c r="CB527" s="159"/>
      <c r="CC527" s="159"/>
      <c r="CD527" s="159"/>
      <c r="CE527" s="159"/>
      <c r="CF527" s="159"/>
      <c r="CG527" s="159"/>
      <c r="CH527" s="159"/>
      <c r="CI527" s="159"/>
      <c r="CJ527" s="159"/>
      <c r="CK527" s="159"/>
      <c r="CL527" s="159"/>
      <c r="CM527" s="159"/>
      <c r="CN527" s="159"/>
      <c r="CO527" s="159"/>
      <c r="CP527" s="159"/>
      <c r="CQ527" s="159"/>
      <c r="CR527" s="159"/>
      <c r="CS527" s="159"/>
      <c r="CT527" s="159"/>
      <c r="CU527" s="159"/>
      <c r="CV527" s="159"/>
      <c r="CW527" s="159"/>
      <c r="CX527" s="159"/>
      <c r="CY527" s="159"/>
      <c r="CZ527" s="159"/>
    </row>
    <row r="528" spans="2:104" s="161" customFormat="1" ht="11.25">
      <c r="B528" s="157"/>
      <c r="C528" s="157"/>
      <c r="D528" s="158"/>
      <c r="E528" s="158"/>
      <c r="F528" s="157"/>
      <c r="G528" s="157"/>
      <c r="H528" s="159"/>
      <c r="I528" s="157"/>
      <c r="J528" s="160"/>
      <c r="K528" s="160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H528" s="159"/>
      <c r="AI528" s="159"/>
      <c r="AJ528" s="159"/>
      <c r="AK528" s="159"/>
      <c r="AL528" s="159"/>
      <c r="AM528" s="159"/>
      <c r="AN528" s="159"/>
      <c r="AO528" s="159"/>
      <c r="AP528" s="159"/>
      <c r="AQ528" s="159"/>
      <c r="AR528" s="159"/>
      <c r="AS528" s="159"/>
      <c r="AT528" s="159"/>
      <c r="AU528" s="159"/>
      <c r="AV528" s="159"/>
      <c r="AW528" s="159"/>
      <c r="AX528" s="159"/>
      <c r="AY528" s="159"/>
      <c r="AZ528" s="159"/>
      <c r="BA528" s="159"/>
      <c r="BB528" s="159"/>
      <c r="BC528" s="159"/>
      <c r="BD528" s="159"/>
      <c r="BE528" s="159"/>
      <c r="BF528" s="159"/>
      <c r="BG528" s="159"/>
      <c r="BH528" s="159"/>
      <c r="BI528" s="159"/>
      <c r="BJ528" s="159"/>
      <c r="BK528" s="159"/>
      <c r="BL528" s="159"/>
      <c r="BM528" s="159"/>
      <c r="BN528" s="159"/>
      <c r="BO528" s="159"/>
      <c r="BP528" s="159"/>
      <c r="BQ528" s="159"/>
      <c r="BR528" s="159"/>
      <c r="BS528" s="159"/>
      <c r="BT528" s="159"/>
      <c r="BU528" s="159"/>
      <c r="BV528" s="159"/>
      <c r="BW528" s="159"/>
      <c r="BX528" s="159"/>
      <c r="BY528" s="159"/>
      <c r="BZ528" s="159"/>
      <c r="CA528" s="159"/>
      <c r="CB528" s="159"/>
      <c r="CC528" s="159"/>
      <c r="CD528" s="159"/>
      <c r="CE528" s="159"/>
      <c r="CF528" s="159"/>
      <c r="CG528" s="159"/>
      <c r="CH528" s="159"/>
      <c r="CI528" s="159"/>
      <c r="CJ528" s="159"/>
      <c r="CK528" s="159"/>
      <c r="CL528" s="159"/>
      <c r="CM528" s="159"/>
      <c r="CN528" s="159"/>
      <c r="CO528" s="159"/>
      <c r="CP528" s="159"/>
      <c r="CQ528" s="159"/>
      <c r="CR528" s="159"/>
      <c r="CS528" s="159"/>
      <c r="CT528" s="159"/>
      <c r="CU528" s="159"/>
      <c r="CV528" s="159"/>
      <c r="CW528" s="159"/>
      <c r="CX528" s="159"/>
      <c r="CY528" s="159"/>
      <c r="CZ528" s="159"/>
    </row>
    <row r="529" spans="2:104" s="161" customFormat="1" ht="11.25">
      <c r="B529" s="157"/>
      <c r="C529" s="157"/>
      <c r="D529" s="158"/>
      <c r="E529" s="158"/>
      <c r="F529" s="157"/>
      <c r="G529" s="157"/>
      <c r="H529" s="159"/>
      <c r="I529" s="157"/>
      <c r="J529" s="160"/>
      <c r="K529" s="160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  <c r="AG529" s="159"/>
      <c r="AH529" s="159"/>
      <c r="AI529" s="159"/>
      <c r="AJ529" s="159"/>
      <c r="AK529" s="159"/>
      <c r="AL529" s="159"/>
      <c r="AM529" s="159"/>
      <c r="AN529" s="159"/>
      <c r="AO529" s="159"/>
      <c r="AP529" s="159"/>
      <c r="AQ529" s="159"/>
      <c r="AR529" s="159"/>
      <c r="AS529" s="159"/>
      <c r="AT529" s="159"/>
      <c r="AU529" s="159"/>
      <c r="AV529" s="159"/>
      <c r="AW529" s="159"/>
      <c r="AX529" s="159"/>
      <c r="AY529" s="159"/>
      <c r="AZ529" s="159"/>
      <c r="BA529" s="159"/>
      <c r="BB529" s="159"/>
      <c r="BC529" s="159"/>
      <c r="BD529" s="159"/>
      <c r="BE529" s="159"/>
      <c r="BF529" s="159"/>
      <c r="BG529" s="159"/>
      <c r="BH529" s="159"/>
      <c r="BI529" s="159"/>
      <c r="BJ529" s="159"/>
      <c r="BK529" s="159"/>
      <c r="BL529" s="159"/>
      <c r="BM529" s="159"/>
      <c r="BN529" s="159"/>
      <c r="BO529" s="159"/>
      <c r="BP529" s="159"/>
      <c r="BQ529" s="159"/>
      <c r="BR529" s="159"/>
      <c r="BS529" s="159"/>
      <c r="BT529" s="159"/>
      <c r="BU529" s="159"/>
      <c r="BV529" s="159"/>
      <c r="BW529" s="159"/>
      <c r="BX529" s="159"/>
      <c r="BY529" s="159"/>
      <c r="BZ529" s="159"/>
      <c r="CA529" s="159"/>
      <c r="CB529" s="159"/>
      <c r="CC529" s="159"/>
      <c r="CD529" s="159"/>
      <c r="CE529" s="159"/>
      <c r="CF529" s="159"/>
      <c r="CG529" s="159"/>
      <c r="CH529" s="159"/>
      <c r="CI529" s="159"/>
      <c r="CJ529" s="159"/>
      <c r="CK529" s="159"/>
      <c r="CL529" s="159"/>
      <c r="CM529" s="159"/>
      <c r="CN529" s="159"/>
      <c r="CO529" s="159"/>
      <c r="CP529" s="159"/>
      <c r="CQ529" s="159"/>
      <c r="CR529" s="159"/>
      <c r="CS529" s="159"/>
      <c r="CT529" s="159"/>
      <c r="CU529" s="159"/>
      <c r="CV529" s="159"/>
      <c r="CW529" s="159"/>
      <c r="CX529" s="159"/>
      <c r="CY529" s="159"/>
      <c r="CZ529" s="159"/>
    </row>
    <row r="530" spans="2:104" s="161" customFormat="1" ht="11.25">
      <c r="B530" s="157"/>
      <c r="C530" s="157"/>
      <c r="D530" s="158"/>
      <c r="E530" s="158"/>
      <c r="F530" s="157"/>
      <c r="G530" s="157"/>
      <c r="H530" s="159"/>
      <c r="I530" s="157"/>
      <c r="J530" s="160"/>
      <c r="K530" s="160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  <c r="AG530" s="159"/>
      <c r="AH530" s="159"/>
      <c r="AI530" s="159"/>
      <c r="AJ530" s="159"/>
      <c r="AK530" s="159"/>
      <c r="AL530" s="159"/>
      <c r="AM530" s="159"/>
      <c r="AN530" s="159"/>
      <c r="AO530" s="159"/>
      <c r="AP530" s="159"/>
      <c r="AQ530" s="159"/>
      <c r="AR530" s="159"/>
      <c r="AS530" s="159"/>
      <c r="AT530" s="159"/>
      <c r="AU530" s="159"/>
      <c r="AV530" s="159"/>
      <c r="AW530" s="159"/>
      <c r="AX530" s="159"/>
      <c r="AY530" s="159"/>
      <c r="AZ530" s="159"/>
      <c r="BA530" s="159"/>
      <c r="BB530" s="159"/>
      <c r="BC530" s="159"/>
      <c r="BD530" s="159"/>
      <c r="BE530" s="159"/>
      <c r="BF530" s="159"/>
      <c r="BG530" s="159"/>
      <c r="BH530" s="159"/>
      <c r="BI530" s="159"/>
      <c r="BJ530" s="159"/>
      <c r="BK530" s="159"/>
      <c r="BL530" s="159"/>
      <c r="BM530" s="159"/>
      <c r="BN530" s="159"/>
      <c r="BO530" s="159"/>
      <c r="BP530" s="159"/>
      <c r="BQ530" s="159"/>
      <c r="BR530" s="159"/>
      <c r="BS530" s="159"/>
      <c r="BT530" s="159"/>
      <c r="BU530" s="159"/>
      <c r="BV530" s="159"/>
      <c r="BW530" s="159"/>
      <c r="BX530" s="159"/>
      <c r="BY530" s="159"/>
      <c r="BZ530" s="159"/>
      <c r="CA530" s="159"/>
      <c r="CB530" s="159"/>
      <c r="CC530" s="159"/>
      <c r="CD530" s="159"/>
      <c r="CE530" s="159"/>
      <c r="CF530" s="159"/>
      <c r="CG530" s="159"/>
      <c r="CH530" s="159"/>
      <c r="CI530" s="159"/>
      <c r="CJ530" s="159"/>
      <c r="CK530" s="159"/>
      <c r="CL530" s="159"/>
      <c r="CM530" s="159"/>
      <c r="CN530" s="159"/>
      <c r="CO530" s="159"/>
      <c r="CP530" s="159"/>
      <c r="CQ530" s="159"/>
      <c r="CR530" s="159"/>
      <c r="CS530" s="159"/>
      <c r="CT530" s="159"/>
      <c r="CU530" s="159"/>
      <c r="CV530" s="159"/>
      <c r="CW530" s="159"/>
      <c r="CX530" s="159"/>
      <c r="CY530" s="159"/>
      <c r="CZ530" s="159"/>
    </row>
    <row r="531" spans="2:104" s="161" customFormat="1" ht="11.25">
      <c r="B531" s="157"/>
      <c r="C531" s="157"/>
      <c r="D531" s="158"/>
      <c r="E531" s="158"/>
      <c r="F531" s="157"/>
      <c r="G531" s="157"/>
      <c r="H531" s="159"/>
      <c r="I531" s="157"/>
      <c r="J531" s="160"/>
      <c r="K531" s="160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  <c r="AG531" s="159"/>
      <c r="AH531" s="159"/>
      <c r="AI531" s="159"/>
      <c r="AJ531" s="159"/>
      <c r="AK531" s="159"/>
      <c r="AL531" s="159"/>
      <c r="AM531" s="159"/>
      <c r="AN531" s="159"/>
      <c r="AO531" s="159"/>
      <c r="AP531" s="159"/>
      <c r="AQ531" s="159"/>
      <c r="AR531" s="159"/>
      <c r="AS531" s="159"/>
      <c r="AT531" s="159"/>
      <c r="AU531" s="159"/>
      <c r="AV531" s="159"/>
      <c r="AW531" s="159"/>
      <c r="AX531" s="159"/>
      <c r="AY531" s="159"/>
      <c r="AZ531" s="159"/>
      <c r="BA531" s="159"/>
      <c r="BB531" s="159"/>
      <c r="BC531" s="159"/>
      <c r="BD531" s="159"/>
      <c r="BE531" s="159"/>
      <c r="BF531" s="159"/>
      <c r="BG531" s="159"/>
      <c r="BH531" s="159"/>
      <c r="BI531" s="159"/>
      <c r="BJ531" s="159"/>
      <c r="BK531" s="159"/>
      <c r="BL531" s="159"/>
      <c r="BM531" s="159"/>
      <c r="BN531" s="159"/>
      <c r="BO531" s="159"/>
      <c r="BP531" s="159"/>
      <c r="BQ531" s="159"/>
      <c r="BR531" s="159"/>
      <c r="BS531" s="159"/>
      <c r="BT531" s="159"/>
      <c r="BU531" s="159"/>
      <c r="BV531" s="159"/>
      <c r="BW531" s="159"/>
      <c r="BX531" s="159"/>
      <c r="BY531" s="159"/>
      <c r="BZ531" s="159"/>
      <c r="CA531" s="159"/>
      <c r="CB531" s="159"/>
      <c r="CC531" s="159"/>
      <c r="CD531" s="159"/>
      <c r="CE531" s="159"/>
      <c r="CF531" s="159"/>
      <c r="CG531" s="159"/>
      <c r="CH531" s="159"/>
      <c r="CI531" s="159"/>
      <c r="CJ531" s="159"/>
      <c r="CK531" s="159"/>
      <c r="CL531" s="159"/>
      <c r="CM531" s="159"/>
      <c r="CN531" s="159"/>
      <c r="CO531" s="159"/>
      <c r="CP531" s="159"/>
      <c r="CQ531" s="159"/>
      <c r="CR531" s="159"/>
      <c r="CS531" s="159"/>
      <c r="CT531" s="159"/>
      <c r="CU531" s="159"/>
      <c r="CV531" s="159"/>
      <c r="CW531" s="159"/>
      <c r="CX531" s="159"/>
      <c r="CY531" s="159"/>
      <c r="CZ531" s="159"/>
    </row>
    <row r="532" spans="2:104" s="161" customFormat="1" ht="11.25">
      <c r="B532" s="157"/>
      <c r="C532" s="157"/>
      <c r="D532" s="158"/>
      <c r="E532" s="158"/>
      <c r="F532" s="157"/>
      <c r="G532" s="157"/>
      <c r="H532" s="159"/>
      <c r="I532" s="157"/>
      <c r="J532" s="160"/>
      <c r="K532" s="160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  <c r="AJ532" s="159"/>
      <c r="AK532" s="159"/>
      <c r="AL532" s="159"/>
      <c r="AM532" s="159"/>
      <c r="AN532" s="159"/>
      <c r="AO532" s="159"/>
      <c r="AP532" s="159"/>
      <c r="AQ532" s="159"/>
      <c r="AR532" s="159"/>
      <c r="AS532" s="159"/>
      <c r="AT532" s="159"/>
      <c r="AU532" s="159"/>
      <c r="AV532" s="159"/>
      <c r="AW532" s="159"/>
      <c r="AX532" s="159"/>
      <c r="AY532" s="159"/>
      <c r="AZ532" s="159"/>
      <c r="BA532" s="159"/>
      <c r="BB532" s="159"/>
      <c r="BC532" s="159"/>
      <c r="BD532" s="159"/>
      <c r="BE532" s="159"/>
      <c r="BF532" s="159"/>
      <c r="BG532" s="159"/>
      <c r="BH532" s="159"/>
      <c r="BI532" s="159"/>
      <c r="BJ532" s="159"/>
      <c r="BK532" s="159"/>
      <c r="BL532" s="159"/>
      <c r="BM532" s="159"/>
      <c r="BN532" s="159"/>
      <c r="BO532" s="159"/>
      <c r="BP532" s="159"/>
      <c r="BQ532" s="159"/>
      <c r="BR532" s="159"/>
      <c r="BS532" s="159"/>
      <c r="BT532" s="159"/>
      <c r="BU532" s="159"/>
      <c r="BV532" s="159"/>
      <c r="BW532" s="159"/>
      <c r="BX532" s="159"/>
      <c r="BY532" s="159"/>
      <c r="BZ532" s="159"/>
      <c r="CA532" s="159"/>
      <c r="CB532" s="159"/>
      <c r="CC532" s="159"/>
      <c r="CD532" s="159"/>
      <c r="CE532" s="159"/>
      <c r="CF532" s="159"/>
      <c r="CG532" s="159"/>
      <c r="CH532" s="159"/>
      <c r="CI532" s="159"/>
      <c r="CJ532" s="159"/>
      <c r="CK532" s="159"/>
      <c r="CL532" s="159"/>
      <c r="CM532" s="159"/>
      <c r="CN532" s="159"/>
      <c r="CO532" s="159"/>
      <c r="CP532" s="159"/>
      <c r="CQ532" s="159"/>
      <c r="CR532" s="159"/>
      <c r="CS532" s="159"/>
      <c r="CT532" s="159"/>
      <c r="CU532" s="159"/>
      <c r="CV532" s="159"/>
      <c r="CW532" s="159"/>
      <c r="CX532" s="159"/>
      <c r="CY532" s="159"/>
      <c r="CZ532" s="159"/>
    </row>
    <row r="533" spans="2:104" s="161" customFormat="1" ht="11.25">
      <c r="B533" s="157"/>
      <c r="C533" s="157"/>
      <c r="D533" s="158"/>
      <c r="E533" s="158"/>
      <c r="F533" s="157"/>
      <c r="G533" s="157"/>
      <c r="H533" s="159"/>
      <c r="I533" s="157"/>
      <c r="J533" s="160"/>
      <c r="K533" s="160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H533" s="159"/>
      <c r="AI533" s="159"/>
      <c r="AJ533" s="159"/>
      <c r="AK533" s="159"/>
      <c r="AL533" s="159"/>
      <c r="AM533" s="159"/>
      <c r="AN533" s="159"/>
      <c r="AO533" s="159"/>
      <c r="AP533" s="159"/>
      <c r="AQ533" s="159"/>
      <c r="AR533" s="159"/>
      <c r="AS533" s="159"/>
      <c r="AT533" s="159"/>
      <c r="AU533" s="159"/>
      <c r="AV533" s="159"/>
      <c r="AW533" s="159"/>
      <c r="AX533" s="159"/>
      <c r="AY533" s="159"/>
      <c r="AZ533" s="159"/>
      <c r="BA533" s="159"/>
      <c r="BB533" s="159"/>
      <c r="BC533" s="159"/>
      <c r="BD533" s="159"/>
      <c r="BE533" s="159"/>
      <c r="BF533" s="159"/>
      <c r="BG533" s="159"/>
      <c r="BH533" s="159"/>
      <c r="BI533" s="159"/>
      <c r="BJ533" s="159"/>
      <c r="BK533" s="159"/>
      <c r="BL533" s="159"/>
      <c r="BM533" s="159"/>
      <c r="BN533" s="159"/>
      <c r="BO533" s="159"/>
      <c r="BP533" s="159"/>
      <c r="BQ533" s="159"/>
      <c r="BR533" s="159"/>
      <c r="BS533" s="159"/>
      <c r="BT533" s="159"/>
      <c r="BU533" s="159"/>
      <c r="BV533" s="159"/>
      <c r="BW533" s="159"/>
      <c r="BX533" s="159"/>
      <c r="BY533" s="159"/>
      <c r="BZ533" s="159"/>
      <c r="CA533" s="159"/>
      <c r="CB533" s="159"/>
      <c r="CC533" s="159"/>
      <c r="CD533" s="159"/>
      <c r="CE533" s="159"/>
      <c r="CF533" s="159"/>
      <c r="CG533" s="159"/>
      <c r="CH533" s="159"/>
      <c r="CI533" s="159"/>
      <c r="CJ533" s="159"/>
      <c r="CK533" s="159"/>
      <c r="CL533" s="159"/>
      <c r="CM533" s="159"/>
      <c r="CN533" s="159"/>
      <c r="CO533" s="159"/>
      <c r="CP533" s="159"/>
      <c r="CQ533" s="159"/>
      <c r="CR533" s="159"/>
      <c r="CS533" s="159"/>
      <c r="CT533" s="159"/>
      <c r="CU533" s="159"/>
      <c r="CV533" s="159"/>
      <c r="CW533" s="159"/>
      <c r="CX533" s="159"/>
      <c r="CY533" s="159"/>
      <c r="CZ533" s="159"/>
    </row>
    <row r="534" spans="2:104" s="161" customFormat="1" ht="11.25">
      <c r="B534" s="157"/>
      <c r="C534" s="157"/>
      <c r="D534" s="158"/>
      <c r="E534" s="158"/>
      <c r="F534" s="157"/>
      <c r="G534" s="157"/>
      <c r="H534" s="159"/>
      <c r="I534" s="157"/>
      <c r="J534" s="160"/>
      <c r="K534" s="160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H534" s="159"/>
      <c r="AI534" s="159"/>
      <c r="AJ534" s="159"/>
      <c r="AK534" s="159"/>
      <c r="AL534" s="159"/>
      <c r="AM534" s="159"/>
      <c r="AN534" s="159"/>
      <c r="AO534" s="159"/>
      <c r="AP534" s="159"/>
      <c r="AQ534" s="159"/>
      <c r="AR534" s="159"/>
      <c r="AS534" s="159"/>
      <c r="AT534" s="159"/>
      <c r="AU534" s="159"/>
      <c r="AV534" s="159"/>
      <c r="AW534" s="159"/>
      <c r="AX534" s="159"/>
      <c r="AY534" s="159"/>
      <c r="AZ534" s="159"/>
      <c r="BA534" s="159"/>
      <c r="BB534" s="159"/>
      <c r="BC534" s="159"/>
      <c r="BD534" s="159"/>
      <c r="BE534" s="159"/>
      <c r="BF534" s="159"/>
      <c r="BG534" s="159"/>
      <c r="BH534" s="159"/>
      <c r="BI534" s="159"/>
      <c r="BJ534" s="159"/>
      <c r="BK534" s="159"/>
      <c r="BL534" s="159"/>
      <c r="BM534" s="159"/>
      <c r="BN534" s="159"/>
      <c r="BO534" s="159"/>
      <c r="BP534" s="159"/>
      <c r="BQ534" s="159"/>
      <c r="BR534" s="159"/>
      <c r="BS534" s="159"/>
      <c r="BT534" s="159"/>
      <c r="BU534" s="159"/>
      <c r="BV534" s="159"/>
      <c r="BW534" s="159"/>
      <c r="BX534" s="159"/>
      <c r="BY534" s="159"/>
      <c r="BZ534" s="159"/>
      <c r="CA534" s="159"/>
      <c r="CB534" s="159"/>
      <c r="CC534" s="159"/>
      <c r="CD534" s="159"/>
      <c r="CE534" s="159"/>
      <c r="CF534" s="159"/>
      <c r="CG534" s="159"/>
      <c r="CH534" s="159"/>
      <c r="CI534" s="159"/>
      <c r="CJ534" s="159"/>
      <c r="CK534" s="159"/>
      <c r="CL534" s="159"/>
      <c r="CM534" s="159"/>
      <c r="CN534" s="159"/>
      <c r="CO534" s="159"/>
      <c r="CP534" s="159"/>
      <c r="CQ534" s="159"/>
      <c r="CR534" s="159"/>
      <c r="CS534" s="159"/>
      <c r="CT534" s="159"/>
      <c r="CU534" s="159"/>
      <c r="CV534" s="159"/>
      <c r="CW534" s="159"/>
      <c r="CX534" s="159"/>
      <c r="CY534" s="159"/>
      <c r="CZ534" s="159"/>
    </row>
    <row r="535" spans="2:104" s="161" customFormat="1" ht="11.25">
      <c r="B535" s="157"/>
      <c r="C535" s="157"/>
      <c r="D535" s="158"/>
      <c r="E535" s="158"/>
      <c r="F535" s="157"/>
      <c r="G535" s="157"/>
      <c r="H535" s="159"/>
      <c r="I535" s="157"/>
      <c r="J535" s="160"/>
      <c r="K535" s="160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  <c r="AK535" s="159"/>
      <c r="AL535" s="159"/>
      <c r="AM535" s="159"/>
      <c r="AN535" s="159"/>
      <c r="AO535" s="159"/>
      <c r="AP535" s="159"/>
      <c r="AQ535" s="159"/>
      <c r="AR535" s="159"/>
      <c r="AS535" s="159"/>
      <c r="AT535" s="159"/>
      <c r="AU535" s="159"/>
      <c r="AV535" s="159"/>
      <c r="AW535" s="159"/>
      <c r="AX535" s="159"/>
      <c r="AY535" s="159"/>
      <c r="AZ535" s="159"/>
      <c r="BA535" s="159"/>
      <c r="BB535" s="159"/>
      <c r="BC535" s="159"/>
      <c r="BD535" s="159"/>
      <c r="BE535" s="159"/>
      <c r="BF535" s="159"/>
      <c r="BG535" s="159"/>
      <c r="BH535" s="159"/>
      <c r="BI535" s="159"/>
      <c r="BJ535" s="159"/>
      <c r="BK535" s="159"/>
      <c r="BL535" s="159"/>
      <c r="BM535" s="159"/>
      <c r="BN535" s="159"/>
      <c r="BO535" s="159"/>
      <c r="BP535" s="159"/>
      <c r="BQ535" s="159"/>
      <c r="BR535" s="159"/>
      <c r="BS535" s="159"/>
      <c r="BT535" s="159"/>
      <c r="BU535" s="159"/>
      <c r="BV535" s="159"/>
      <c r="BW535" s="159"/>
      <c r="BX535" s="159"/>
      <c r="BY535" s="159"/>
      <c r="BZ535" s="159"/>
      <c r="CA535" s="159"/>
      <c r="CB535" s="159"/>
      <c r="CC535" s="159"/>
      <c r="CD535" s="159"/>
      <c r="CE535" s="159"/>
      <c r="CF535" s="159"/>
      <c r="CG535" s="159"/>
      <c r="CH535" s="159"/>
      <c r="CI535" s="159"/>
      <c r="CJ535" s="159"/>
      <c r="CK535" s="159"/>
      <c r="CL535" s="159"/>
      <c r="CM535" s="159"/>
      <c r="CN535" s="159"/>
      <c r="CO535" s="159"/>
      <c r="CP535" s="159"/>
      <c r="CQ535" s="159"/>
      <c r="CR535" s="159"/>
      <c r="CS535" s="159"/>
      <c r="CT535" s="159"/>
      <c r="CU535" s="159"/>
      <c r="CV535" s="159"/>
      <c r="CW535" s="159"/>
      <c r="CX535" s="159"/>
      <c r="CY535" s="159"/>
      <c r="CZ535" s="159"/>
    </row>
    <row r="536" spans="2:104" s="161" customFormat="1" ht="11.25">
      <c r="B536" s="157"/>
      <c r="C536" s="157"/>
      <c r="D536" s="158"/>
      <c r="E536" s="158"/>
      <c r="F536" s="157"/>
      <c r="G536" s="157"/>
      <c r="H536" s="159"/>
      <c r="I536" s="157"/>
      <c r="J536" s="160"/>
      <c r="K536" s="160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  <c r="AG536" s="159"/>
      <c r="AH536" s="159"/>
      <c r="AI536" s="159"/>
      <c r="AJ536" s="159"/>
      <c r="AK536" s="159"/>
      <c r="AL536" s="159"/>
      <c r="AM536" s="159"/>
      <c r="AN536" s="159"/>
      <c r="AO536" s="159"/>
      <c r="AP536" s="159"/>
      <c r="AQ536" s="159"/>
      <c r="AR536" s="159"/>
      <c r="AS536" s="159"/>
      <c r="AT536" s="159"/>
      <c r="AU536" s="159"/>
      <c r="AV536" s="159"/>
      <c r="AW536" s="159"/>
      <c r="AX536" s="159"/>
      <c r="AY536" s="159"/>
      <c r="AZ536" s="159"/>
      <c r="BA536" s="159"/>
      <c r="BB536" s="159"/>
      <c r="BC536" s="159"/>
      <c r="BD536" s="159"/>
      <c r="BE536" s="159"/>
      <c r="BF536" s="159"/>
      <c r="BG536" s="159"/>
      <c r="BH536" s="159"/>
      <c r="BI536" s="159"/>
      <c r="BJ536" s="159"/>
      <c r="BK536" s="159"/>
      <c r="BL536" s="159"/>
      <c r="BM536" s="159"/>
      <c r="BN536" s="159"/>
      <c r="BO536" s="159"/>
      <c r="BP536" s="159"/>
      <c r="BQ536" s="159"/>
      <c r="BR536" s="159"/>
      <c r="BS536" s="159"/>
      <c r="BT536" s="159"/>
      <c r="BU536" s="159"/>
      <c r="BV536" s="159"/>
      <c r="BW536" s="159"/>
      <c r="BX536" s="159"/>
      <c r="BY536" s="159"/>
      <c r="BZ536" s="159"/>
      <c r="CA536" s="159"/>
      <c r="CB536" s="159"/>
      <c r="CC536" s="159"/>
      <c r="CD536" s="159"/>
      <c r="CE536" s="159"/>
      <c r="CF536" s="159"/>
      <c r="CG536" s="159"/>
      <c r="CH536" s="159"/>
      <c r="CI536" s="159"/>
      <c r="CJ536" s="159"/>
      <c r="CK536" s="159"/>
      <c r="CL536" s="159"/>
      <c r="CM536" s="159"/>
      <c r="CN536" s="159"/>
      <c r="CO536" s="159"/>
      <c r="CP536" s="159"/>
      <c r="CQ536" s="159"/>
      <c r="CR536" s="159"/>
      <c r="CS536" s="159"/>
      <c r="CT536" s="159"/>
      <c r="CU536" s="159"/>
      <c r="CV536" s="159"/>
      <c r="CW536" s="159"/>
      <c r="CX536" s="159"/>
      <c r="CY536" s="159"/>
      <c r="CZ536" s="159"/>
    </row>
    <row r="537" spans="2:104" s="161" customFormat="1" ht="11.25">
      <c r="B537" s="157"/>
      <c r="C537" s="157"/>
      <c r="D537" s="158"/>
      <c r="E537" s="158"/>
      <c r="F537" s="157"/>
      <c r="G537" s="157"/>
      <c r="H537" s="159"/>
      <c r="I537" s="157"/>
      <c r="J537" s="160"/>
      <c r="K537" s="160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  <c r="AG537" s="159"/>
      <c r="AH537" s="159"/>
      <c r="AI537" s="159"/>
      <c r="AJ537" s="159"/>
      <c r="AK537" s="159"/>
      <c r="AL537" s="159"/>
      <c r="AM537" s="159"/>
      <c r="AN537" s="159"/>
      <c r="AO537" s="159"/>
      <c r="AP537" s="159"/>
      <c r="AQ537" s="159"/>
      <c r="AR537" s="159"/>
      <c r="AS537" s="159"/>
      <c r="AT537" s="159"/>
      <c r="AU537" s="159"/>
      <c r="AV537" s="159"/>
      <c r="AW537" s="159"/>
      <c r="AX537" s="159"/>
      <c r="AY537" s="159"/>
      <c r="AZ537" s="159"/>
      <c r="BA537" s="159"/>
      <c r="BB537" s="159"/>
      <c r="BC537" s="159"/>
      <c r="BD537" s="159"/>
      <c r="BE537" s="159"/>
      <c r="BF537" s="159"/>
      <c r="BG537" s="159"/>
      <c r="BH537" s="159"/>
      <c r="BI537" s="159"/>
      <c r="BJ537" s="159"/>
      <c r="BK537" s="159"/>
      <c r="BL537" s="159"/>
      <c r="BM537" s="159"/>
      <c r="BN537" s="159"/>
      <c r="BO537" s="159"/>
      <c r="BP537" s="159"/>
      <c r="BQ537" s="159"/>
      <c r="BR537" s="159"/>
      <c r="BS537" s="159"/>
      <c r="BT537" s="159"/>
      <c r="BU537" s="159"/>
      <c r="BV537" s="159"/>
      <c r="BW537" s="159"/>
      <c r="BX537" s="159"/>
      <c r="BY537" s="159"/>
      <c r="BZ537" s="159"/>
      <c r="CA537" s="159"/>
      <c r="CB537" s="159"/>
      <c r="CC537" s="159"/>
      <c r="CD537" s="159"/>
      <c r="CE537" s="159"/>
      <c r="CF537" s="159"/>
      <c r="CG537" s="159"/>
      <c r="CH537" s="159"/>
      <c r="CI537" s="159"/>
      <c r="CJ537" s="159"/>
      <c r="CK537" s="159"/>
      <c r="CL537" s="159"/>
      <c r="CM537" s="159"/>
      <c r="CN537" s="159"/>
      <c r="CO537" s="159"/>
      <c r="CP537" s="159"/>
      <c r="CQ537" s="159"/>
      <c r="CR537" s="159"/>
      <c r="CS537" s="159"/>
      <c r="CT537" s="159"/>
      <c r="CU537" s="159"/>
      <c r="CV537" s="159"/>
      <c r="CW537" s="159"/>
      <c r="CX537" s="159"/>
      <c r="CY537" s="159"/>
      <c r="CZ537" s="159"/>
    </row>
    <row r="538" spans="2:104" s="161" customFormat="1" ht="11.25">
      <c r="B538" s="157"/>
      <c r="C538" s="157"/>
      <c r="D538" s="158"/>
      <c r="E538" s="158"/>
      <c r="F538" s="157"/>
      <c r="G538" s="157"/>
      <c r="H538" s="159"/>
      <c r="I538" s="157"/>
      <c r="J538" s="160"/>
      <c r="K538" s="160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  <c r="AH538" s="159"/>
      <c r="AI538" s="159"/>
      <c r="AJ538" s="159"/>
      <c r="AK538" s="159"/>
      <c r="AL538" s="159"/>
      <c r="AM538" s="159"/>
      <c r="AN538" s="159"/>
      <c r="AO538" s="159"/>
      <c r="AP538" s="159"/>
      <c r="AQ538" s="159"/>
      <c r="AR538" s="159"/>
      <c r="AS538" s="159"/>
      <c r="AT538" s="159"/>
      <c r="AU538" s="159"/>
      <c r="AV538" s="159"/>
      <c r="AW538" s="159"/>
      <c r="AX538" s="159"/>
      <c r="AY538" s="159"/>
      <c r="AZ538" s="159"/>
      <c r="BA538" s="159"/>
      <c r="BB538" s="159"/>
      <c r="BC538" s="159"/>
      <c r="BD538" s="159"/>
      <c r="BE538" s="159"/>
      <c r="BF538" s="159"/>
      <c r="BG538" s="159"/>
      <c r="BH538" s="159"/>
      <c r="BI538" s="159"/>
      <c r="BJ538" s="159"/>
      <c r="BK538" s="159"/>
      <c r="BL538" s="159"/>
      <c r="BM538" s="159"/>
      <c r="BN538" s="159"/>
      <c r="BO538" s="159"/>
      <c r="BP538" s="159"/>
      <c r="BQ538" s="159"/>
      <c r="BR538" s="159"/>
      <c r="BS538" s="159"/>
      <c r="BT538" s="159"/>
      <c r="BU538" s="159"/>
      <c r="BV538" s="159"/>
      <c r="BW538" s="159"/>
      <c r="BX538" s="159"/>
      <c r="BY538" s="159"/>
      <c r="BZ538" s="159"/>
      <c r="CA538" s="159"/>
      <c r="CB538" s="159"/>
      <c r="CC538" s="159"/>
      <c r="CD538" s="159"/>
      <c r="CE538" s="159"/>
      <c r="CF538" s="159"/>
      <c r="CG538" s="159"/>
      <c r="CH538" s="159"/>
      <c r="CI538" s="159"/>
      <c r="CJ538" s="159"/>
      <c r="CK538" s="159"/>
      <c r="CL538" s="159"/>
      <c r="CM538" s="159"/>
      <c r="CN538" s="159"/>
      <c r="CO538" s="159"/>
      <c r="CP538" s="159"/>
      <c r="CQ538" s="159"/>
      <c r="CR538" s="159"/>
      <c r="CS538" s="159"/>
      <c r="CT538" s="159"/>
      <c r="CU538" s="159"/>
      <c r="CV538" s="159"/>
      <c r="CW538" s="159"/>
      <c r="CX538" s="159"/>
      <c r="CY538" s="159"/>
      <c r="CZ538" s="159"/>
    </row>
    <row r="539" spans="2:104" s="161" customFormat="1" ht="11.25">
      <c r="B539" s="157"/>
      <c r="C539" s="157"/>
      <c r="D539" s="158"/>
      <c r="E539" s="158"/>
      <c r="F539" s="157"/>
      <c r="G539" s="157"/>
      <c r="H539" s="159"/>
      <c r="I539" s="157"/>
      <c r="J539" s="160"/>
      <c r="K539" s="160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H539" s="159"/>
      <c r="AI539" s="159"/>
      <c r="AJ539" s="159"/>
      <c r="AK539" s="159"/>
      <c r="AL539" s="159"/>
      <c r="AM539" s="159"/>
      <c r="AN539" s="159"/>
      <c r="AO539" s="159"/>
      <c r="AP539" s="159"/>
      <c r="AQ539" s="159"/>
      <c r="AR539" s="159"/>
      <c r="AS539" s="159"/>
      <c r="AT539" s="159"/>
      <c r="AU539" s="159"/>
      <c r="AV539" s="159"/>
      <c r="AW539" s="159"/>
      <c r="AX539" s="159"/>
      <c r="AY539" s="159"/>
      <c r="AZ539" s="159"/>
      <c r="BA539" s="159"/>
      <c r="BB539" s="159"/>
      <c r="BC539" s="159"/>
      <c r="BD539" s="159"/>
      <c r="BE539" s="159"/>
      <c r="BF539" s="159"/>
      <c r="BG539" s="159"/>
      <c r="BH539" s="159"/>
      <c r="BI539" s="159"/>
      <c r="BJ539" s="159"/>
      <c r="BK539" s="159"/>
      <c r="BL539" s="159"/>
      <c r="BM539" s="159"/>
      <c r="BN539" s="159"/>
      <c r="BO539" s="159"/>
      <c r="BP539" s="159"/>
      <c r="BQ539" s="159"/>
      <c r="BR539" s="159"/>
      <c r="BS539" s="159"/>
      <c r="BT539" s="159"/>
      <c r="BU539" s="159"/>
      <c r="BV539" s="159"/>
      <c r="BW539" s="159"/>
      <c r="BX539" s="159"/>
      <c r="BY539" s="159"/>
      <c r="BZ539" s="159"/>
      <c r="CA539" s="159"/>
      <c r="CB539" s="159"/>
      <c r="CC539" s="159"/>
      <c r="CD539" s="159"/>
      <c r="CE539" s="159"/>
      <c r="CF539" s="159"/>
      <c r="CG539" s="159"/>
      <c r="CH539" s="159"/>
      <c r="CI539" s="159"/>
      <c r="CJ539" s="159"/>
      <c r="CK539" s="159"/>
      <c r="CL539" s="159"/>
      <c r="CM539" s="159"/>
      <c r="CN539" s="159"/>
      <c r="CO539" s="159"/>
      <c r="CP539" s="159"/>
      <c r="CQ539" s="159"/>
      <c r="CR539" s="159"/>
      <c r="CS539" s="159"/>
      <c r="CT539" s="159"/>
      <c r="CU539" s="159"/>
      <c r="CV539" s="159"/>
      <c r="CW539" s="159"/>
      <c r="CX539" s="159"/>
      <c r="CY539" s="159"/>
      <c r="CZ539" s="159"/>
    </row>
    <row r="540" spans="2:104" s="161" customFormat="1" ht="11.25">
      <c r="B540" s="157"/>
      <c r="C540" s="157"/>
      <c r="D540" s="158"/>
      <c r="E540" s="158"/>
      <c r="F540" s="157"/>
      <c r="G540" s="157"/>
      <c r="H540" s="159"/>
      <c r="I540" s="157"/>
      <c r="J540" s="160"/>
      <c r="K540" s="160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H540" s="159"/>
      <c r="AI540" s="159"/>
      <c r="AJ540" s="159"/>
      <c r="AK540" s="159"/>
      <c r="AL540" s="159"/>
      <c r="AM540" s="159"/>
      <c r="AN540" s="159"/>
      <c r="AO540" s="159"/>
      <c r="AP540" s="159"/>
      <c r="AQ540" s="159"/>
      <c r="AR540" s="159"/>
      <c r="AS540" s="159"/>
      <c r="AT540" s="159"/>
      <c r="AU540" s="159"/>
      <c r="AV540" s="159"/>
      <c r="AW540" s="159"/>
      <c r="AX540" s="159"/>
      <c r="AY540" s="159"/>
      <c r="AZ540" s="159"/>
      <c r="BA540" s="159"/>
      <c r="BB540" s="159"/>
      <c r="BC540" s="159"/>
      <c r="BD540" s="159"/>
      <c r="BE540" s="159"/>
      <c r="BF540" s="159"/>
      <c r="BG540" s="159"/>
      <c r="BH540" s="159"/>
      <c r="BI540" s="159"/>
      <c r="BJ540" s="159"/>
      <c r="BK540" s="159"/>
      <c r="BL540" s="159"/>
      <c r="BM540" s="159"/>
      <c r="BN540" s="159"/>
      <c r="BO540" s="159"/>
      <c r="BP540" s="159"/>
      <c r="BQ540" s="159"/>
      <c r="BR540" s="159"/>
      <c r="BS540" s="159"/>
      <c r="BT540" s="159"/>
      <c r="BU540" s="159"/>
      <c r="BV540" s="159"/>
      <c r="BW540" s="159"/>
      <c r="BX540" s="159"/>
      <c r="BY540" s="159"/>
      <c r="BZ540" s="159"/>
      <c r="CA540" s="159"/>
      <c r="CB540" s="159"/>
      <c r="CC540" s="159"/>
      <c r="CD540" s="159"/>
      <c r="CE540" s="159"/>
      <c r="CF540" s="159"/>
      <c r="CG540" s="159"/>
      <c r="CH540" s="159"/>
      <c r="CI540" s="159"/>
      <c r="CJ540" s="159"/>
      <c r="CK540" s="159"/>
      <c r="CL540" s="159"/>
      <c r="CM540" s="159"/>
      <c r="CN540" s="159"/>
      <c r="CO540" s="159"/>
      <c r="CP540" s="159"/>
      <c r="CQ540" s="159"/>
      <c r="CR540" s="159"/>
      <c r="CS540" s="159"/>
      <c r="CT540" s="159"/>
      <c r="CU540" s="159"/>
      <c r="CV540" s="159"/>
      <c r="CW540" s="159"/>
      <c r="CX540" s="159"/>
      <c r="CY540" s="159"/>
      <c r="CZ540" s="159"/>
    </row>
    <row r="541" spans="2:104" s="161" customFormat="1" ht="11.25">
      <c r="B541" s="157"/>
      <c r="C541" s="157"/>
      <c r="D541" s="158"/>
      <c r="E541" s="158"/>
      <c r="F541" s="157"/>
      <c r="G541" s="157"/>
      <c r="H541" s="159"/>
      <c r="I541" s="157"/>
      <c r="J541" s="160"/>
      <c r="K541" s="160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H541" s="159"/>
      <c r="AI541" s="159"/>
      <c r="AJ541" s="159"/>
      <c r="AK541" s="159"/>
      <c r="AL541" s="159"/>
      <c r="AM541" s="159"/>
      <c r="AN541" s="159"/>
      <c r="AO541" s="159"/>
      <c r="AP541" s="159"/>
      <c r="AQ541" s="159"/>
      <c r="AR541" s="159"/>
      <c r="AS541" s="159"/>
      <c r="AT541" s="159"/>
      <c r="AU541" s="159"/>
      <c r="AV541" s="159"/>
      <c r="AW541" s="159"/>
      <c r="AX541" s="159"/>
      <c r="AY541" s="159"/>
      <c r="AZ541" s="159"/>
      <c r="BA541" s="159"/>
      <c r="BB541" s="159"/>
      <c r="BC541" s="159"/>
      <c r="BD541" s="159"/>
      <c r="BE541" s="159"/>
      <c r="BF541" s="159"/>
      <c r="BG541" s="159"/>
      <c r="BH541" s="159"/>
      <c r="BI541" s="159"/>
      <c r="BJ541" s="159"/>
      <c r="BK541" s="159"/>
      <c r="BL541" s="159"/>
      <c r="BM541" s="159"/>
      <c r="BN541" s="159"/>
      <c r="BO541" s="159"/>
      <c r="BP541" s="159"/>
      <c r="BQ541" s="159"/>
      <c r="BR541" s="159"/>
      <c r="BS541" s="159"/>
      <c r="BT541" s="159"/>
      <c r="BU541" s="159"/>
      <c r="BV541" s="159"/>
      <c r="BW541" s="159"/>
      <c r="BX541" s="159"/>
      <c r="BY541" s="159"/>
      <c r="BZ541" s="159"/>
      <c r="CA541" s="159"/>
      <c r="CB541" s="159"/>
      <c r="CC541" s="159"/>
      <c r="CD541" s="159"/>
      <c r="CE541" s="159"/>
      <c r="CF541" s="159"/>
      <c r="CG541" s="159"/>
      <c r="CH541" s="159"/>
      <c r="CI541" s="159"/>
      <c r="CJ541" s="159"/>
      <c r="CK541" s="159"/>
      <c r="CL541" s="159"/>
      <c r="CM541" s="159"/>
      <c r="CN541" s="159"/>
      <c r="CO541" s="159"/>
      <c r="CP541" s="159"/>
      <c r="CQ541" s="159"/>
      <c r="CR541" s="159"/>
      <c r="CS541" s="159"/>
      <c r="CT541" s="159"/>
      <c r="CU541" s="159"/>
      <c r="CV541" s="159"/>
      <c r="CW541" s="159"/>
      <c r="CX541" s="159"/>
      <c r="CY541" s="159"/>
      <c r="CZ541" s="159"/>
    </row>
    <row r="542" spans="2:104" s="161" customFormat="1" ht="11.25">
      <c r="B542" s="157"/>
      <c r="C542" s="157"/>
      <c r="D542" s="158"/>
      <c r="E542" s="158"/>
      <c r="F542" s="157"/>
      <c r="G542" s="157"/>
      <c r="H542" s="159"/>
      <c r="I542" s="157"/>
      <c r="J542" s="160"/>
      <c r="K542" s="160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H542" s="159"/>
      <c r="AI542" s="159"/>
      <c r="AJ542" s="159"/>
      <c r="AK542" s="159"/>
      <c r="AL542" s="159"/>
      <c r="AM542" s="159"/>
      <c r="AN542" s="159"/>
      <c r="AO542" s="159"/>
      <c r="AP542" s="159"/>
      <c r="AQ542" s="159"/>
      <c r="AR542" s="159"/>
      <c r="AS542" s="159"/>
      <c r="AT542" s="159"/>
      <c r="AU542" s="159"/>
      <c r="AV542" s="159"/>
      <c r="AW542" s="159"/>
      <c r="AX542" s="159"/>
      <c r="AY542" s="159"/>
      <c r="AZ542" s="159"/>
      <c r="BA542" s="159"/>
      <c r="BB542" s="159"/>
      <c r="BC542" s="159"/>
      <c r="BD542" s="159"/>
      <c r="BE542" s="159"/>
      <c r="BF542" s="159"/>
      <c r="BG542" s="159"/>
      <c r="BH542" s="159"/>
      <c r="BI542" s="159"/>
      <c r="BJ542" s="159"/>
      <c r="BK542" s="159"/>
      <c r="BL542" s="159"/>
      <c r="BM542" s="159"/>
      <c r="BN542" s="159"/>
      <c r="BO542" s="159"/>
      <c r="BP542" s="159"/>
      <c r="BQ542" s="159"/>
      <c r="BR542" s="159"/>
      <c r="BS542" s="159"/>
      <c r="BT542" s="159"/>
      <c r="BU542" s="159"/>
      <c r="BV542" s="159"/>
      <c r="BW542" s="159"/>
      <c r="BX542" s="159"/>
      <c r="BY542" s="159"/>
      <c r="BZ542" s="159"/>
      <c r="CA542" s="159"/>
      <c r="CB542" s="159"/>
      <c r="CC542" s="159"/>
      <c r="CD542" s="159"/>
      <c r="CE542" s="159"/>
      <c r="CF542" s="159"/>
      <c r="CG542" s="159"/>
      <c r="CH542" s="159"/>
      <c r="CI542" s="159"/>
      <c r="CJ542" s="159"/>
      <c r="CK542" s="159"/>
      <c r="CL542" s="159"/>
      <c r="CM542" s="159"/>
      <c r="CN542" s="159"/>
      <c r="CO542" s="159"/>
      <c r="CP542" s="159"/>
      <c r="CQ542" s="159"/>
      <c r="CR542" s="159"/>
      <c r="CS542" s="159"/>
      <c r="CT542" s="159"/>
      <c r="CU542" s="159"/>
      <c r="CV542" s="159"/>
      <c r="CW542" s="159"/>
      <c r="CX542" s="159"/>
      <c r="CY542" s="159"/>
      <c r="CZ542" s="159"/>
    </row>
    <row r="543" spans="2:104" s="161" customFormat="1" ht="11.25">
      <c r="B543" s="157"/>
      <c r="C543" s="157"/>
      <c r="D543" s="158"/>
      <c r="E543" s="158"/>
      <c r="F543" s="157"/>
      <c r="G543" s="157"/>
      <c r="H543" s="159"/>
      <c r="I543" s="157"/>
      <c r="J543" s="160"/>
      <c r="K543" s="160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H543" s="159"/>
      <c r="AI543" s="159"/>
      <c r="AJ543" s="159"/>
      <c r="AK543" s="159"/>
      <c r="AL543" s="159"/>
      <c r="AM543" s="159"/>
      <c r="AN543" s="159"/>
      <c r="AO543" s="159"/>
      <c r="AP543" s="159"/>
      <c r="AQ543" s="159"/>
      <c r="AR543" s="159"/>
      <c r="AS543" s="159"/>
      <c r="AT543" s="159"/>
      <c r="AU543" s="159"/>
      <c r="AV543" s="159"/>
      <c r="AW543" s="159"/>
      <c r="AX543" s="159"/>
      <c r="AY543" s="159"/>
      <c r="AZ543" s="159"/>
      <c r="BA543" s="159"/>
      <c r="BB543" s="159"/>
      <c r="BC543" s="159"/>
      <c r="BD543" s="159"/>
      <c r="BE543" s="159"/>
      <c r="BF543" s="159"/>
      <c r="BG543" s="159"/>
      <c r="BH543" s="159"/>
      <c r="BI543" s="159"/>
      <c r="BJ543" s="159"/>
      <c r="BK543" s="159"/>
      <c r="BL543" s="159"/>
      <c r="BM543" s="159"/>
      <c r="BN543" s="159"/>
      <c r="BO543" s="159"/>
      <c r="BP543" s="159"/>
      <c r="BQ543" s="159"/>
      <c r="BR543" s="159"/>
      <c r="BS543" s="159"/>
      <c r="BT543" s="159"/>
      <c r="BU543" s="159"/>
      <c r="BV543" s="159"/>
      <c r="BW543" s="159"/>
      <c r="BX543" s="159"/>
      <c r="BY543" s="159"/>
      <c r="BZ543" s="159"/>
      <c r="CA543" s="159"/>
      <c r="CB543" s="159"/>
      <c r="CC543" s="159"/>
      <c r="CD543" s="159"/>
      <c r="CE543" s="159"/>
      <c r="CF543" s="159"/>
      <c r="CG543" s="159"/>
      <c r="CH543" s="159"/>
      <c r="CI543" s="159"/>
      <c r="CJ543" s="159"/>
      <c r="CK543" s="159"/>
      <c r="CL543" s="159"/>
      <c r="CM543" s="159"/>
      <c r="CN543" s="159"/>
      <c r="CO543" s="159"/>
      <c r="CP543" s="159"/>
      <c r="CQ543" s="159"/>
      <c r="CR543" s="159"/>
      <c r="CS543" s="159"/>
      <c r="CT543" s="159"/>
      <c r="CU543" s="159"/>
      <c r="CV543" s="159"/>
      <c r="CW543" s="159"/>
      <c r="CX543" s="159"/>
      <c r="CY543" s="159"/>
      <c r="CZ543" s="159"/>
    </row>
    <row r="544" spans="2:104" s="161" customFormat="1" ht="11.25">
      <c r="B544" s="157"/>
      <c r="C544" s="157"/>
      <c r="D544" s="158"/>
      <c r="E544" s="158"/>
      <c r="F544" s="157"/>
      <c r="G544" s="157"/>
      <c r="H544" s="159"/>
      <c r="I544" s="157"/>
      <c r="J544" s="160"/>
      <c r="K544" s="160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H544" s="159"/>
      <c r="AI544" s="159"/>
      <c r="AJ544" s="159"/>
      <c r="AK544" s="159"/>
      <c r="AL544" s="159"/>
      <c r="AM544" s="159"/>
      <c r="AN544" s="159"/>
      <c r="AO544" s="159"/>
      <c r="AP544" s="159"/>
      <c r="AQ544" s="159"/>
      <c r="AR544" s="159"/>
      <c r="AS544" s="159"/>
      <c r="AT544" s="159"/>
      <c r="AU544" s="159"/>
      <c r="AV544" s="159"/>
      <c r="AW544" s="159"/>
      <c r="AX544" s="159"/>
      <c r="AY544" s="159"/>
      <c r="AZ544" s="159"/>
      <c r="BA544" s="159"/>
      <c r="BB544" s="159"/>
      <c r="BC544" s="159"/>
      <c r="BD544" s="159"/>
      <c r="BE544" s="159"/>
      <c r="BF544" s="159"/>
      <c r="BG544" s="159"/>
      <c r="BH544" s="159"/>
      <c r="BI544" s="159"/>
      <c r="BJ544" s="159"/>
      <c r="BK544" s="159"/>
      <c r="BL544" s="159"/>
      <c r="BM544" s="159"/>
      <c r="BN544" s="159"/>
      <c r="BO544" s="159"/>
      <c r="BP544" s="159"/>
      <c r="BQ544" s="159"/>
      <c r="BR544" s="159"/>
      <c r="BS544" s="159"/>
      <c r="BT544" s="159"/>
      <c r="BU544" s="159"/>
      <c r="BV544" s="159"/>
      <c r="BW544" s="159"/>
      <c r="BX544" s="159"/>
      <c r="BY544" s="159"/>
      <c r="BZ544" s="159"/>
      <c r="CA544" s="159"/>
      <c r="CB544" s="159"/>
      <c r="CC544" s="159"/>
      <c r="CD544" s="159"/>
      <c r="CE544" s="159"/>
      <c r="CF544" s="159"/>
      <c r="CG544" s="159"/>
      <c r="CH544" s="159"/>
      <c r="CI544" s="159"/>
      <c r="CJ544" s="159"/>
      <c r="CK544" s="159"/>
      <c r="CL544" s="159"/>
      <c r="CM544" s="159"/>
      <c r="CN544" s="159"/>
      <c r="CO544" s="159"/>
      <c r="CP544" s="159"/>
      <c r="CQ544" s="159"/>
      <c r="CR544" s="159"/>
      <c r="CS544" s="159"/>
      <c r="CT544" s="159"/>
      <c r="CU544" s="159"/>
      <c r="CV544" s="159"/>
      <c r="CW544" s="159"/>
      <c r="CX544" s="159"/>
      <c r="CY544" s="159"/>
      <c r="CZ544" s="159"/>
    </row>
    <row r="545" spans="2:104" s="161" customFormat="1" ht="11.25">
      <c r="B545" s="157"/>
      <c r="C545" s="157"/>
      <c r="D545" s="158"/>
      <c r="E545" s="158"/>
      <c r="F545" s="157"/>
      <c r="G545" s="157"/>
      <c r="H545" s="159"/>
      <c r="I545" s="157"/>
      <c r="J545" s="160"/>
      <c r="K545" s="160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  <c r="AK545" s="159"/>
      <c r="AL545" s="159"/>
      <c r="AM545" s="159"/>
      <c r="AN545" s="159"/>
      <c r="AO545" s="159"/>
      <c r="AP545" s="159"/>
      <c r="AQ545" s="159"/>
      <c r="AR545" s="159"/>
      <c r="AS545" s="159"/>
      <c r="AT545" s="159"/>
      <c r="AU545" s="159"/>
      <c r="AV545" s="159"/>
      <c r="AW545" s="159"/>
      <c r="AX545" s="159"/>
      <c r="AY545" s="159"/>
      <c r="AZ545" s="159"/>
      <c r="BA545" s="159"/>
      <c r="BB545" s="159"/>
      <c r="BC545" s="159"/>
      <c r="BD545" s="159"/>
      <c r="BE545" s="159"/>
      <c r="BF545" s="159"/>
      <c r="BG545" s="159"/>
      <c r="BH545" s="159"/>
      <c r="BI545" s="159"/>
      <c r="BJ545" s="159"/>
      <c r="BK545" s="159"/>
      <c r="BL545" s="159"/>
      <c r="BM545" s="159"/>
      <c r="BN545" s="159"/>
      <c r="BO545" s="159"/>
      <c r="BP545" s="159"/>
      <c r="BQ545" s="159"/>
      <c r="BR545" s="159"/>
      <c r="BS545" s="159"/>
      <c r="BT545" s="159"/>
      <c r="BU545" s="159"/>
      <c r="BV545" s="159"/>
      <c r="BW545" s="159"/>
      <c r="BX545" s="159"/>
      <c r="BY545" s="159"/>
      <c r="BZ545" s="159"/>
      <c r="CA545" s="159"/>
      <c r="CB545" s="159"/>
      <c r="CC545" s="159"/>
      <c r="CD545" s="159"/>
      <c r="CE545" s="159"/>
      <c r="CF545" s="159"/>
      <c r="CG545" s="159"/>
      <c r="CH545" s="159"/>
      <c r="CI545" s="159"/>
      <c r="CJ545" s="159"/>
      <c r="CK545" s="159"/>
      <c r="CL545" s="159"/>
      <c r="CM545" s="159"/>
      <c r="CN545" s="159"/>
      <c r="CO545" s="159"/>
      <c r="CP545" s="159"/>
      <c r="CQ545" s="159"/>
      <c r="CR545" s="159"/>
      <c r="CS545" s="159"/>
      <c r="CT545" s="159"/>
      <c r="CU545" s="159"/>
      <c r="CV545" s="159"/>
      <c r="CW545" s="159"/>
      <c r="CX545" s="159"/>
      <c r="CY545" s="159"/>
      <c r="CZ545" s="159"/>
    </row>
    <row r="546" spans="2:104" s="161" customFormat="1" ht="11.25">
      <c r="B546" s="157"/>
      <c r="C546" s="157"/>
      <c r="D546" s="158"/>
      <c r="E546" s="158"/>
      <c r="F546" s="157"/>
      <c r="G546" s="157"/>
      <c r="H546" s="159"/>
      <c r="I546" s="157"/>
      <c r="J546" s="160"/>
      <c r="K546" s="160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59"/>
      <c r="AJ546" s="159"/>
      <c r="AK546" s="159"/>
      <c r="AL546" s="159"/>
      <c r="AM546" s="159"/>
      <c r="AN546" s="159"/>
      <c r="AO546" s="159"/>
      <c r="AP546" s="159"/>
      <c r="AQ546" s="159"/>
      <c r="AR546" s="159"/>
      <c r="AS546" s="159"/>
      <c r="AT546" s="159"/>
      <c r="AU546" s="159"/>
      <c r="AV546" s="159"/>
      <c r="AW546" s="159"/>
      <c r="AX546" s="159"/>
      <c r="AY546" s="159"/>
      <c r="AZ546" s="159"/>
      <c r="BA546" s="159"/>
      <c r="BB546" s="159"/>
      <c r="BC546" s="159"/>
      <c r="BD546" s="159"/>
      <c r="BE546" s="159"/>
      <c r="BF546" s="159"/>
      <c r="BG546" s="159"/>
      <c r="BH546" s="159"/>
      <c r="BI546" s="159"/>
      <c r="BJ546" s="159"/>
      <c r="BK546" s="159"/>
      <c r="BL546" s="159"/>
      <c r="BM546" s="159"/>
      <c r="BN546" s="159"/>
      <c r="BO546" s="159"/>
      <c r="BP546" s="159"/>
      <c r="BQ546" s="159"/>
      <c r="BR546" s="159"/>
      <c r="BS546" s="159"/>
      <c r="BT546" s="159"/>
      <c r="BU546" s="159"/>
      <c r="BV546" s="159"/>
      <c r="BW546" s="159"/>
      <c r="BX546" s="159"/>
      <c r="BY546" s="159"/>
      <c r="BZ546" s="159"/>
      <c r="CA546" s="159"/>
      <c r="CB546" s="159"/>
      <c r="CC546" s="159"/>
      <c r="CD546" s="159"/>
      <c r="CE546" s="159"/>
      <c r="CF546" s="159"/>
      <c r="CG546" s="159"/>
      <c r="CH546" s="159"/>
      <c r="CI546" s="159"/>
      <c r="CJ546" s="159"/>
      <c r="CK546" s="159"/>
      <c r="CL546" s="159"/>
      <c r="CM546" s="159"/>
      <c r="CN546" s="159"/>
      <c r="CO546" s="159"/>
      <c r="CP546" s="159"/>
      <c r="CQ546" s="159"/>
      <c r="CR546" s="159"/>
      <c r="CS546" s="159"/>
      <c r="CT546" s="159"/>
      <c r="CU546" s="159"/>
      <c r="CV546" s="159"/>
      <c r="CW546" s="159"/>
      <c r="CX546" s="159"/>
      <c r="CY546" s="159"/>
      <c r="CZ546" s="159"/>
    </row>
    <row r="547" spans="2:104" s="161" customFormat="1" ht="11.25">
      <c r="B547" s="157"/>
      <c r="C547" s="157"/>
      <c r="D547" s="158"/>
      <c r="E547" s="158"/>
      <c r="F547" s="157"/>
      <c r="G547" s="157"/>
      <c r="H547" s="159"/>
      <c r="I547" s="157"/>
      <c r="J547" s="160"/>
      <c r="K547" s="160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59"/>
      <c r="AJ547" s="159"/>
      <c r="AK547" s="159"/>
      <c r="AL547" s="159"/>
      <c r="AM547" s="159"/>
      <c r="AN547" s="159"/>
      <c r="AO547" s="159"/>
      <c r="AP547" s="159"/>
      <c r="AQ547" s="159"/>
      <c r="AR547" s="159"/>
      <c r="AS547" s="159"/>
      <c r="AT547" s="159"/>
      <c r="AU547" s="159"/>
      <c r="AV547" s="159"/>
      <c r="AW547" s="159"/>
      <c r="AX547" s="159"/>
      <c r="AY547" s="159"/>
      <c r="AZ547" s="159"/>
      <c r="BA547" s="159"/>
      <c r="BB547" s="159"/>
      <c r="BC547" s="159"/>
      <c r="BD547" s="159"/>
      <c r="BE547" s="159"/>
      <c r="BF547" s="159"/>
      <c r="BG547" s="159"/>
      <c r="BH547" s="159"/>
      <c r="BI547" s="159"/>
      <c r="BJ547" s="159"/>
      <c r="BK547" s="159"/>
      <c r="BL547" s="159"/>
      <c r="BM547" s="159"/>
      <c r="BN547" s="159"/>
      <c r="BO547" s="159"/>
      <c r="BP547" s="159"/>
      <c r="BQ547" s="159"/>
      <c r="BR547" s="159"/>
      <c r="BS547" s="159"/>
      <c r="BT547" s="159"/>
      <c r="BU547" s="159"/>
      <c r="BV547" s="159"/>
      <c r="BW547" s="159"/>
      <c r="BX547" s="159"/>
      <c r="BY547" s="159"/>
      <c r="BZ547" s="159"/>
      <c r="CA547" s="159"/>
      <c r="CB547" s="159"/>
      <c r="CC547" s="159"/>
      <c r="CD547" s="159"/>
      <c r="CE547" s="159"/>
      <c r="CF547" s="159"/>
      <c r="CG547" s="159"/>
      <c r="CH547" s="159"/>
      <c r="CI547" s="159"/>
      <c r="CJ547" s="159"/>
      <c r="CK547" s="159"/>
      <c r="CL547" s="159"/>
      <c r="CM547" s="159"/>
      <c r="CN547" s="159"/>
      <c r="CO547" s="159"/>
      <c r="CP547" s="159"/>
      <c r="CQ547" s="159"/>
      <c r="CR547" s="159"/>
      <c r="CS547" s="159"/>
      <c r="CT547" s="159"/>
      <c r="CU547" s="159"/>
      <c r="CV547" s="159"/>
      <c r="CW547" s="159"/>
      <c r="CX547" s="159"/>
      <c r="CY547" s="159"/>
      <c r="CZ547" s="159"/>
    </row>
    <row r="548" spans="2:104" s="161" customFormat="1" ht="11.25">
      <c r="B548" s="157"/>
      <c r="C548" s="157"/>
      <c r="D548" s="158"/>
      <c r="E548" s="158"/>
      <c r="F548" s="157"/>
      <c r="G548" s="157"/>
      <c r="H548" s="159"/>
      <c r="I548" s="157"/>
      <c r="J548" s="160"/>
      <c r="K548" s="160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  <c r="AK548" s="159"/>
      <c r="AL548" s="159"/>
      <c r="AM548" s="159"/>
      <c r="AN548" s="159"/>
      <c r="AO548" s="159"/>
      <c r="AP548" s="159"/>
      <c r="AQ548" s="159"/>
      <c r="AR548" s="159"/>
      <c r="AS548" s="159"/>
      <c r="AT548" s="159"/>
      <c r="AU548" s="159"/>
      <c r="AV548" s="159"/>
      <c r="AW548" s="159"/>
      <c r="AX548" s="159"/>
      <c r="AY548" s="159"/>
      <c r="AZ548" s="159"/>
      <c r="BA548" s="159"/>
      <c r="BB548" s="159"/>
      <c r="BC548" s="159"/>
      <c r="BD548" s="159"/>
      <c r="BE548" s="159"/>
      <c r="BF548" s="159"/>
      <c r="BG548" s="159"/>
      <c r="BH548" s="159"/>
      <c r="BI548" s="159"/>
      <c r="BJ548" s="159"/>
      <c r="BK548" s="159"/>
      <c r="BL548" s="159"/>
      <c r="BM548" s="159"/>
      <c r="BN548" s="159"/>
      <c r="BO548" s="159"/>
      <c r="BP548" s="159"/>
      <c r="BQ548" s="159"/>
      <c r="BR548" s="159"/>
      <c r="BS548" s="159"/>
      <c r="BT548" s="159"/>
      <c r="BU548" s="159"/>
      <c r="BV548" s="159"/>
      <c r="BW548" s="159"/>
      <c r="BX548" s="159"/>
      <c r="BY548" s="159"/>
      <c r="BZ548" s="159"/>
      <c r="CA548" s="159"/>
      <c r="CB548" s="159"/>
      <c r="CC548" s="159"/>
      <c r="CD548" s="159"/>
      <c r="CE548" s="159"/>
      <c r="CF548" s="159"/>
      <c r="CG548" s="159"/>
      <c r="CH548" s="159"/>
      <c r="CI548" s="159"/>
      <c r="CJ548" s="159"/>
      <c r="CK548" s="159"/>
      <c r="CL548" s="159"/>
      <c r="CM548" s="159"/>
      <c r="CN548" s="159"/>
      <c r="CO548" s="159"/>
      <c r="CP548" s="159"/>
      <c r="CQ548" s="159"/>
      <c r="CR548" s="159"/>
      <c r="CS548" s="159"/>
      <c r="CT548" s="159"/>
      <c r="CU548" s="159"/>
      <c r="CV548" s="159"/>
      <c r="CW548" s="159"/>
      <c r="CX548" s="159"/>
      <c r="CY548" s="159"/>
      <c r="CZ548" s="159"/>
    </row>
    <row r="549" spans="2:104" s="161" customFormat="1" ht="11.25">
      <c r="B549" s="157"/>
      <c r="C549" s="157"/>
      <c r="D549" s="158"/>
      <c r="E549" s="158"/>
      <c r="F549" s="157"/>
      <c r="G549" s="157"/>
      <c r="H549" s="159"/>
      <c r="I549" s="157"/>
      <c r="J549" s="160"/>
      <c r="K549" s="160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  <c r="AK549" s="159"/>
      <c r="AL549" s="159"/>
      <c r="AM549" s="159"/>
      <c r="AN549" s="159"/>
      <c r="AO549" s="159"/>
      <c r="AP549" s="159"/>
      <c r="AQ549" s="159"/>
      <c r="AR549" s="159"/>
      <c r="AS549" s="159"/>
      <c r="AT549" s="159"/>
      <c r="AU549" s="159"/>
      <c r="AV549" s="159"/>
      <c r="AW549" s="159"/>
      <c r="AX549" s="159"/>
      <c r="AY549" s="159"/>
      <c r="AZ549" s="159"/>
      <c r="BA549" s="159"/>
      <c r="BB549" s="159"/>
      <c r="BC549" s="159"/>
      <c r="BD549" s="159"/>
      <c r="BE549" s="159"/>
      <c r="BF549" s="159"/>
      <c r="BG549" s="159"/>
      <c r="BH549" s="159"/>
      <c r="BI549" s="159"/>
      <c r="BJ549" s="159"/>
      <c r="BK549" s="159"/>
      <c r="BL549" s="159"/>
      <c r="BM549" s="159"/>
      <c r="BN549" s="159"/>
      <c r="BO549" s="159"/>
      <c r="BP549" s="159"/>
      <c r="BQ549" s="159"/>
      <c r="BR549" s="159"/>
      <c r="BS549" s="159"/>
      <c r="BT549" s="159"/>
      <c r="BU549" s="159"/>
      <c r="BV549" s="159"/>
      <c r="BW549" s="159"/>
      <c r="BX549" s="159"/>
      <c r="BY549" s="159"/>
      <c r="BZ549" s="159"/>
      <c r="CA549" s="159"/>
      <c r="CB549" s="159"/>
      <c r="CC549" s="159"/>
      <c r="CD549" s="159"/>
      <c r="CE549" s="159"/>
      <c r="CF549" s="159"/>
      <c r="CG549" s="159"/>
      <c r="CH549" s="159"/>
      <c r="CI549" s="159"/>
      <c r="CJ549" s="159"/>
      <c r="CK549" s="159"/>
      <c r="CL549" s="159"/>
      <c r="CM549" s="159"/>
      <c r="CN549" s="159"/>
      <c r="CO549" s="159"/>
      <c r="CP549" s="159"/>
      <c r="CQ549" s="159"/>
      <c r="CR549" s="159"/>
      <c r="CS549" s="159"/>
      <c r="CT549" s="159"/>
      <c r="CU549" s="159"/>
      <c r="CV549" s="159"/>
      <c r="CW549" s="159"/>
      <c r="CX549" s="159"/>
      <c r="CY549" s="159"/>
      <c r="CZ549" s="159"/>
    </row>
    <row r="550" spans="2:104" s="161" customFormat="1" ht="11.25">
      <c r="B550" s="157"/>
      <c r="C550" s="157"/>
      <c r="D550" s="158"/>
      <c r="E550" s="158"/>
      <c r="F550" s="157"/>
      <c r="G550" s="157"/>
      <c r="H550" s="159"/>
      <c r="I550" s="157"/>
      <c r="J550" s="160"/>
      <c r="K550" s="160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H550" s="159"/>
      <c r="AI550" s="159"/>
      <c r="AJ550" s="159"/>
      <c r="AK550" s="159"/>
      <c r="AL550" s="159"/>
      <c r="AM550" s="159"/>
      <c r="AN550" s="159"/>
      <c r="AO550" s="159"/>
      <c r="AP550" s="159"/>
      <c r="AQ550" s="159"/>
      <c r="AR550" s="159"/>
      <c r="AS550" s="159"/>
      <c r="AT550" s="159"/>
      <c r="AU550" s="159"/>
      <c r="AV550" s="159"/>
      <c r="AW550" s="159"/>
      <c r="AX550" s="159"/>
      <c r="AY550" s="159"/>
      <c r="AZ550" s="159"/>
      <c r="BA550" s="159"/>
      <c r="BB550" s="159"/>
      <c r="BC550" s="159"/>
      <c r="BD550" s="159"/>
      <c r="BE550" s="159"/>
      <c r="BF550" s="159"/>
      <c r="BG550" s="159"/>
      <c r="BH550" s="159"/>
      <c r="BI550" s="159"/>
      <c r="BJ550" s="159"/>
      <c r="BK550" s="159"/>
      <c r="BL550" s="159"/>
      <c r="BM550" s="159"/>
      <c r="BN550" s="159"/>
      <c r="BO550" s="159"/>
      <c r="BP550" s="159"/>
      <c r="BQ550" s="159"/>
      <c r="BR550" s="159"/>
      <c r="BS550" s="159"/>
      <c r="BT550" s="159"/>
      <c r="BU550" s="159"/>
      <c r="BV550" s="159"/>
      <c r="BW550" s="159"/>
      <c r="BX550" s="159"/>
      <c r="BY550" s="159"/>
      <c r="BZ550" s="159"/>
      <c r="CA550" s="159"/>
      <c r="CB550" s="159"/>
      <c r="CC550" s="159"/>
      <c r="CD550" s="159"/>
      <c r="CE550" s="159"/>
      <c r="CF550" s="159"/>
      <c r="CG550" s="159"/>
      <c r="CH550" s="159"/>
      <c r="CI550" s="159"/>
      <c r="CJ550" s="159"/>
      <c r="CK550" s="159"/>
      <c r="CL550" s="159"/>
      <c r="CM550" s="159"/>
      <c r="CN550" s="159"/>
      <c r="CO550" s="159"/>
      <c r="CP550" s="159"/>
      <c r="CQ550" s="159"/>
      <c r="CR550" s="159"/>
      <c r="CS550" s="159"/>
      <c r="CT550" s="159"/>
      <c r="CU550" s="159"/>
      <c r="CV550" s="159"/>
      <c r="CW550" s="159"/>
      <c r="CX550" s="159"/>
      <c r="CY550" s="159"/>
      <c r="CZ550" s="159"/>
    </row>
    <row r="551" spans="2:104" s="161" customFormat="1" ht="11.25">
      <c r="B551" s="157"/>
      <c r="C551" s="157"/>
      <c r="D551" s="158"/>
      <c r="E551" s="158"/>
      <c r="F551" s="157"/>
      <c r="G551" s="157"/>
      <c r="H551" s="159"/>
      <c r="I551" s="157"/>
      <c r="J551" s="160"/>
      <c r="K551" s="160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  <c r="AK551" s="159"/>
      <c r="AL551" s="159"/>
      <c r="AM551" s="159"/>
      <c r="AN551" s="159"/>
      <c r="AO551" s="159"/>
      <c r="AP551" s="159"/>
      <c r="AQ551" s="159"/>
      <c r="AR551" s="159"/>
      <c r="AS551" s="159"/>
      <c r="AT551" s="159"/>
      <c r="AU551" s="159"/>
      <c r="AV551" s="159"/>
      <c r="AW551" s="159"/>
      <c r="AX551" s="159"/>
      <c r="AY551" s="159"/>
      <c r="AZ551" s="159"/>
      <c r="BA551" s="159"/>
      <c r="BB551" s="159"/>
      <c r="BC551" s="159"/>
      <c r="BD551" s="159"/>
      <c r="BE551" s="159"/>
      <c r="BF551" s="159"/>
      <c r="BG551" s="159"/>
      <c r="BH551" s="159"/>
      <c r="BI551" s="159"/>
      <c r="BJ551" s="159"/>
      <c r="BK551" s="159"/>
      <c r="BL551" s="159"/>
      <c r="BM551" s="159"/>
      <c r="BN551" s="159"/>
      <c r="BO551" s="159"/>
      <c r="BP551" s="159"/>
      <c r="BQ551" s="159"/>
      <c r="BR551" s="159"/>
      <c r="BS551" s="159"/>
      <c r="BT551" s="159"/>
      <c r="BU551" s="159"/>
      <c r="BV551" s="159"/>
      <c r="BW551" s="159"/>
      <c r="BX551" s="159"/>
      <c r="BY551" s="159"/>
      <c r="BZ551" s="159"/>
      <c r="CA551" s="159"/>
      <c r="CB551" s="159"/>
      <c r="CC551" s="159"/>
      <c r="CD551" s="159"/>
      <c r="CE551" s="159"/>
      <c r="CF551" s="159"/>
      <c r="CG551" s="159"/>
      <c r="CH551" s="159"/>
      <c r="CI551" s="159"/>
      <c r="CJ551" s="159"/>
      <c r="CK551" s="159"/>
      <c r="CL551" s="159"/>
      <c r="CM551" s="159"/>
      <c r="CN551" s="159"/>
      <c r="CO551" s="159"/>
      <c r="CP551" s="159"/>
      <c r="CQ551" s="159"/>
      <c r="CR551" s="159"/>
      <c r="CS551" s="159"/>
      <c r="CT551" s="159"/>
      <c r="CU551" s="159"/>
      <c r="CV551" s="159"/>
      <c r="CW551" s="159"/>
      <c r="CX551" s="159"/>
      <c r="CY551" s="159"/>
      <c r="CZ551" s="159"/>
    </row>
    <row r="552" spans="2:104" s="161" customFormat="1" ht="11.25">
      <c r="B552" s="157"/>
      <c r="C552" s="157"/>
      <c r="D552" s="158"/>
      <c r="E552" s="158"/>
      <c r="F552" s="157"/>
      <c r="G552" s="157"/>
      <c r="H552" s="159"/>
      <c r="I552" s="157"/>
      <c r="J552" s="160"/>
      <c r="K552" s="160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59"/>
      <c r="AJ552" s="159"/>
      <c r="AK552" s="159"/>
      <c r="AL552" s="159"/>
      <c r="AM552" s="159"/>
      <c r="AN552" s="159"/>
      <c r="AO552" s="159"/>
      <c r="AP552" s="159"/>
      <c r="AQ552" s="159"/>
      <c r="AR552" s="159"/>
      <c r="AS552" s="159"/>
      <c r="AT552" s="159"/>
      <c r="AU552" s="159"/>
      <c r="AV552" s="159"/>
      <c r="AW552" s="159"/>
      <c r="AX552" s="159"/>
      <c r="AY552" s="159"/>
      <c r="AZ552" s="159"/>
      <c r="BA552" s="159"/>
      <c r="BB552" s="159"/>
      <c r="BC552" s="159"/>
      <c r="BD552" s="159"/>
      <c r="BE552" s="159"/>
      <c r="BF552" s="159"/>
      <c r="BG552" s="159"/>
      <c r="BH552" s="159"/>
      <c r="BI552" s="159"/>
      <c r="BJ552" s="159"/>
      <c r="BK552" s="159"/>
      <c r="BL552" s="159"/>
      <c r="BM552" s="159"/>
      <c r="BN552" s="159"/>
      <c r="BO552" s="159"/>
      <c r="BP552" s="159"/>
      <c r="BQ552" s="159"/>
      <c r="BR552" s="159"/>
      <c r="BS552" s="159"/>
      <c r="BT552" s="159"/>
      <c r="BU552" s="159"/>
      <c r="BV552" s="159"/>
      <c r="BW552" s="159"/>
      <c r="BX552" s="159"/>
      <c r="BY552" s="159"/>
      <c r="BZ552" s="159"/>
      <c r="CA552" s="159"/>
      <c r="CB552" s="159"/>
      <c r="CC552" s="159"/>
      <c r="CD552" s="159"/>
      <c r="CE552" s="159"/>
      <c r="CF552" s="159"/>
      <c r="CG552" s="159"/>
      <c r="CH552" s="159"/>
      <c r="CI552" s="159"/>
      <c r="CJ552" s="159"/>
      <c r="CK552" s="159"/>
      <c r="CL552" s="159"/>
      <c r="CM552" s="159"/>
      <c r="CN552" s="159"/>
      <c r="CO552" s="159"/>
      <c r="CP552" s="159"/>
      <c r="CQ552" s="159"/>
      <c r="CR552" s="159"/>
      <c r="CS552" s="159"/>
      <c r="CT552" s="159"/>
      <c r="CU552" s="159"/>
      <c r="CV552" s="159"/>
      <c r="CW552" s="159"/>
      <c r="CX552" s="159"/>
      <c r="CY552" s="159"/>
      <c r="CZ552" s="159"/>
    </row>
    <row r="553" spans="2:104" s="161" customFormat="1" ht="11.25">
      <c r="B553" s="157"/>
      <c r="C553" s="157"/>
      <c r="D553" s="158"/>
      <c r="E553" s="158"/>
      <c r="F553" s="157"/>
      <c r="G553" s="157"/>
      <c r="H553" s="159"/>
      <c r="I553" s="157"/>
      <c r="J553" s="160"/>
      <c r="K553" s="160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  <c r="AK553" s="159"/>
      <c r="AL553" s="159"/>
      <c r="AM553" s="159"/>
      <c r="AN553" s="159"/>
      <c r="AO553" s="159"/>
      <c r="AP553" s="159"/>
      <c r="AQ553" s="159"/>
      <c r="AR553" s="159"/>
      <c r="AS553" s="159"/>
      <c r="AT553" s="159"/>
      <c r="AU553" s="159"/>
      <c r="AV553" s="159"/>
      <c r="AW553" s="159"/>
      <c r="AX553" s="159"/>
      <c r="AY553" s="159"/>
      <c r="AZ553" s="159"/>
      <c r="BA553" s="159"/>
      <c r="BB553" s="159"/>
      <c r="BC553" s="159"/>
      <c r="BD553" s="159"/>
      <c r="BE553" s="159"/>
      <c r="BF553" s="159"/>
      <c r="BG553" s="159"/>
      <c r="BH553" s="159"/>
      <c r="BI553" s="159"/>
      <c r="BJ553" s="159"/>
      <c r="BK553" s="159"/>
      <c r="BL553" s="159"/>
      <c r="BM553" s="159"/>
      <c r="BN553" s="159"/>
      <c r="BO553" s="159"/>
      <c r="BP553" s="159"/>
      <c r="BQ553" s="159"/>
      <c r="BR553" s="159"/>
      <c r="BS553" s="159"/>
      <c r="BT553" s="159"/>
      <c r="BU553" s="159"/>
      <c r="BV553" s="159"/>
      <c r="BW553" s="159"/>
      <c r="BX553" s="159"/>
      <c r="BY553" s="159"/>
      <c r="BZ553" s="159"/>
      <c r="CA553" s="159"/>
      <c r="CB553" s="159"/>
      <c r="CC553" s="159"/>
      <c r="CD553" s="159"/>
      <c r="CE553" s="159"/>
      <c r="CF553" s="159"/>
      <c r="CG553" s="159"/>
      <c r="CH553" s="159"/>
      <c r="CI553" s="159"/>
      <c r="CJ553" s="159"/>
      <c r="CK553" s="159"/>
      <c r="CL553" s="159"/>
      <c r="CM553" s="159"/>
      <c r="CN553" s="159"/>
      <c r="CO553" s="159"/>
      <c r="CP553" s="159"/>
      <c r="CQ553" s="159"/>
      <c r="CR553" s="159"/>
      <c r="CS553" s="159"/>
      <c r="CT553" s="159"/>
      <c r="CU553" s="159"/>
      <c r="CV553" s="159"/>
      <c r="CW553" s="159"/>
      <c r="CX553" s="159"/>
      <c r="CY553" s="159"/>
      <c r="CZ553" s="159"/>
    </row>
    <row r="554" spans="2:104" s="161" customFormat="1" ht="11.25">
      <c r="B554" s="157"/>
      <c r="C554" s="157"/>
      <c r="D554" s="158"/>
      <c r="E554" s="158"/>
      <c r="F554" s="157"/>
      <c r="G554" s="157"/>
      <c r="H554" s="159"/>
      <c r="I554" s="157"/>
      <c r="J554" s="160"/>
      <c r="K554" s="160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  <c r="AK554" s="159"/>
      <c r="AL554" s="159"/>
      <c r="AM554" s="159"/>
      <c r="AN554" s="159"/>
      <c r="AO554" s="159"/>
      <c r="AP554" s="159"/>
      <c r="AQ554" s="159"/>
      <c r="AR554" s="159"/>
      <c r="AS554" s="159"/>
      <c r="AT554" s="159"/>
      <c r="AU554" s="159"/>
      <c r="AV554" s="159"/>
      <c r="AW554" s="159"/>
      <c r="AX554" s="159"/>
      <c r="AY554" s="159"/>
      <c r="AZ554" s="159"/>
      <c r="BA554" s="159"/>
      <c r="BB554" s="159"/>
      <c r="BC554" s="159"/>
      <c r="BD554" s="159"/>
      <c r="BE554" s="159"/>
      <c r="BF554" s="159"/>
      <c r="BG554" s="159"/>
      <c r="BH554" s="159"/>
      <c r="BI554" s="159"/>
      <c r="BJ554" s="159"/>
      <c r="BK554" s="159"/>
      <c r="BL554" s="159"/>
      <c r="BM554" s="159"/>
      <c r="BN554" s="159"/>
      <c r="BO554" s="159"/>
      <c r="BP554" s="159"/>
      <c r="BQ554" s="159"/>
      <c r="BR554" s="159"/>
      <c r="BS554" s="159"/>
      <c r="BT554" s="159"/>
      <c r="BU554" s="159"/>
      <c r="BV554" s="159"/>
      <c r="BW554" s="159"/>
      <c r="BX554" s="159"/>
      <c r="BY554" s="159"/>
      <c r="BZ554" s="159"/>
      <c r="CA554" s="159"/>
      <c r="CB554" s="159"/>
      <c r="CC554" s="159"/>
      <c r="CD554" s="159"/>
      <c r="CE554" s="159"/>
      <c r="CF554" s="159"/>
      <c r="CG554" s="159"/>
      <c r="CH554" s="159"/>
      <c r="CI554" s="159"/>
      <c r="CJ554" s="159"/>
      <c r="CK554" s="159"/>
      <c r="CL554" s="159"/>
      <c r="CM554" s="159"/>
      <c r="CN554" s="159"/>
      <c r="CO554" s="159"/>
      <c r="CP554" s="159"/>
      <c r="CQ554" s="159"/>
      <c r="CR554" s="159"/>
      <c r="CS554" s="159"/>
      <c r="CT554" s="159"/>
      <c r="CU554" s="159"/>
      <c r="CV554" s="159"/>
      <c r="CW554" s="159"/>
      <c r="CX554" s="159"/>
      <c r="CY554" s="159"/>
      <c r="CZ554" s="159"/>
    </row>
    <row r="555" spans="2:104" s="161" customFormat="1" ht="11.25">
      <c r="B555" s="157"/>
      <c r="C555" s="157"/>
      <c r="D555" s="158"/>
      <c r="E555" s="158"/>
      <c r="F555" s="157"/>
      <c r="G555" s="157"/>
      <c r="H555" s="159"/>
      <c r="I555" s="157"/>
      <c r="J555" s="160"/>
      <c r="K555" s="160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  <c r="AK555" s="159"/>
      <c r="AL555" s="159"/>
      <c r="AM555" s="159"/>
      <c r="AN555" s="159"/>
      <c r="AO555" s="159"/>
      <c r="AP555" s="159"/>
      <c r="AQ555" s="159"/>
      <c r="AR555" s="159"/>
      <c r="AS555" s="159"/>
      <c r="AT555" s="159"/>
      <c r="AU555" s="159"/>
      <c r="AV555" s="159"/>
      <c r="AW555" s="159"/>
      <c r="AX555" s="159"/>
      <c r="AY555" s="159"/>
      <c r="AZ555" s="159"/>
      <c r="BA555" s="159"/>
      <c r="BB555" s="159"/>
      <c r="BC555" s="159"/>
      <c r="BD555" s="159"/>
      <c r="BE555" s="159"/>
      <c r="BF555" s="159"/>
      <c r="BG555" s="159"/>
      <c r="BH555" s="159"/>
      <c r="BI555" s="159"/>
      <c r="BJ555" s="159"/>
      <c r="BK555" s="159"/>
      <c r="BL555" s="159"/>
      <c r="BM555" s="159"/>
      <c r="BN555" s="159"/>
      <c r="BO555" s="159"/>
      <c r="BP555" s="159"/>
      <c r="BQ555" s="159"/>
      <c r="BR555" s="159"/>
      <c r="BS555" s="159"/>
      <c r="BT555" s="159"/>
      <c r="BU555" s="159"/>
      <c r="BV555" s="159"/>
      <c r="BW555" s="159"/>
      <c r="BX555" s="159"/>
      <c r="BY555" s="159"/>
      <c r="BZ555" s="159"/>
      <c r="CA555" s="159"/>
      <c r="CB555" s="159"/>
      <c r="CC555" s="159"/>
      <c r="CD555" s="159"/>
      <c r="CE555" s="159"/>
      <c r="CF555" s="159"/>
      <c r="CG555" s="159"/>
      <c r="CH555" s="159"/>
      <c r="CI555" s="159"/>
      <c r="CJ555" s="159"/>
      <c r="CK555" s="159"/>
      <c r="CL555" s="159"/>
      <c r="CM555" s="159"/>
      <c r="CN555" s="159"/>
      <c r="CO555" s="159"/>
      <c r="CP555" s="159"/>
      <c r="CQ555" s="159"/>
      <c r="CR555" s="159"/>
      <c r="CS555" s="159"/>
      <c r="CT555" s="159"/>
      <c r="CU555" s="159"/>
      <c r="CV555" s="159"/>
      <c r="CW555" s="159"/>
      <c r="CX555" s="159"/>
      <c r="CY555" s="159"/>
      <c r="CZ555" s="159"/>
    </row>
    <row r="556" spans="2:104" s="161" customFormat="1" ht="11.25">
      <c r="B556" s="157"/>
      <c r="C556" s="157"/>
      <c r="D556" s="158"/>
      <c r="E556" s="158"/>
      <c r="F556" s="157"/>
      <c r="G556" s="157"/>
      <c r="H556" s="159"/>
      <c r="I556" s="157"/>
      <c r="J556" s="160"/>
      <c r="K556" s="160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59"/>
      <c r="AJ556" s="159"/>
      <c r="AK556" s="159"/>
      <c r="AL556" s="159"/>
      <c r="AM556" s="159"/>
      <c r="AN556" s="159"/>
      <c r="AO556" s="159"/>
      <c r="AP556" s="159"/>
      <c r="AQ556" s="159"/>
      <c r="AR556" s="159"/>
      <c r="AS556" s="159"/>
      <c r="AT556" s="159"/>
      <c r="AU556" s="159"/>
      <c r="AV556" s="159"/>
      <c r="AW556" s="159"/>
      <c r="AX556" s="159"/>
      <c r="AY556" s="159"/>
      <c r="AZ556" s="159"/>
      <c r="BA556" s="159"/>
      <c r="BB556" s="159"/>
      <c r="BC556" s="159"/>
      <c r="BD556" s="159"/>
      <c r="BE556" s="159"/>
      <c r="BF556" s="159"/>
      <c r="BG556" s="159"/>
      <c r="BH556" s="159"/>
      <c r="BI556" s="159"/>
      <c r="BJ556" s="159"/>
      <c r="BK556" s="159"/>
      <c r="BL556" s="159"/>
      <c r="BM556" s="159"/>
      <c r="BN556" s="159"/>
      <c r="BO556" s="159"/>
      <c r="BP556" s="159"/>
      <c r="BQ556" s="159"/>
      <c r="BR556" s="159"/>
      <c r="BS556" s="159"/>
      <c r="BT556" s="159"/>
      <c r="BU556" s="159"/>
      <c r="BV556" s="159"/>
      <c r="BW556" s="159"/>
      <c r="BX556" s="159"/>
      <c r="BY556" s="159"/>
      <c r="BZ556" s="159"/>
      <c r="CA556" s="159"/>
      <c r="CB556" s="159"/>
      <c r="CC556" s="159"/>
      <c r="CD556" s="159"/>
      <c r="CE556" s="159"/>
      <c r="CF556" s="159"/>
      <c r="CG556" s="159"/>
      <c r="CH556" s="159"/>
      <c r="CI556" s="159"/>
      <c r="CJ556" s="159"/>
      <c r="CK556" s="159"/>
      <c r="CL556" s="159"/>
      <c r="CM556" s="159"/>
      <c r="CN556" s="159"/>
      <c r="CO556" s="159"/>
      <c r="CP556" s="159"/>
      <c r="CQ556" s="159"/>
      <c r="CR556" s="159"/>
      <c r="CS556" s="159"/>
      <c r="CT556" s="159"/>
      <c r="CU556" s="159"/>
      <c r="CV556" s="159"/>
      <c r="CW556" s="159"/>
      <c r="CX556" s="159"/>
      <c r="CY556" s="159"/>
      <c r="CZ556" s="159"/>
    </row>
    <row r="557" spans="2:104" s="161" customFormat="1" ht="11.25">
      <c r="B557" s="157"/>
      <c r="C557" s="157"/>
      <c r="D557" s="158"/>
      <c r="E557" s="158"/>
      <c r="F557" s="157"/>
      <c r="G557" s="157"/>
      <c r="H557" s="159"/>
      <c r="I557" s="157"/>
      <c r="J557" s="160"/>
      <c r="K557" s="160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59"/>
      <c r="AJ557" s="159"/>
      <c r="AK557" s="159"/>
      <c r="AL557" s="159"/>
      <c r="AM557" s="159"/>
      <c r="AN557" s="159"/>
      <c r="AO557" s="159"/>
      <c r="AP557" s="159"/>
      <c r="AQ557" s="159"/>
      <c r="AR557" s="159"/>
      <c r="AS557" s="159"/>
      <c r="AT557" s="159"/>
      <c r="AU557" s="159"/>
      <c r="AV557" s="159"/>
      <c r="AW557" s="159"/>
      <c r="AX557" s="159"/>
      <c r="AY557" s="159"/>
      <c r="AZ557" s="159"/>
      <c r="BA557" s="159"/>
      <c r="BB557" s="159"/>
      <c r="BC557" s="159"/>
      <c r="BD557" s="159"/>
      <c r="BE557" s="159"/>
      <c r="BF557" s="159"/>
      <c r="BG557" s="159"/>
      <c r="BH557" s="159"/>
      <c r="BI557" s="159"/>
      <c r="BJ557" s="159"/>
      <c r="BK557" s="159"/>
      <c r="BL557" s="159"/>
      <c r="BM557" s="159"/>
      <c r="BN557" s="159"/>
      <c r="BO557" s="159"/>
      <c r="BP557" s="159"/>
      <c r="BQ557" s="159"/>
      <c r="BR557" s="159"/>
      <c r="BS557" s="159"/>
      <c r="BT557" s="159"/>
      <c r="BU557" s="159"/>
      <c r="BV557" s="159"/>
      <c r="BW557" s="159"/>
      <c r="BX557" s="159"/>
      <c r="BY557" s="159"/>
      <c r="BZ557" s="159"/>
      <c r="CA557" s="159"/>
      <c r="CB557" s="159"/>
      <c r="CC557" s="159"/>
      <c r="CD557" s="159"/>
      <c r="CE557" s="159"/>
      <c r="CF557" s="159"/>
      <c r="CG557" s="159"/>
      <c r="CH557" s="159"/>
      <c r="CI557" s="159"/>
      <c r="CJ557" s="159"/>
      <c r="CK557" s="159"/>
      <c r="CL557" s="159"/>
      <c r="CM557" s="159"/>
      <c r="CN557" s="159"/>
      <c r="CO557" s="159"/>
      <c r="CP557" s="159"/>
      <c r="CQ557" s="159"/>
      <c r="CR557" s="159"/>
      <c r="CS557" s="159"/>
      <c r="CT557" s="159"/>
      <c r="CU557" s="159"/>
      <c r="CV557" s="159"/>
      <c r="CW557" s="159"/>
      <c r="CX557" s="159"/>
      <c r="CY557" s="159"/>
      <c r="CZ557" s="159"/>
    </row>
    <row r="558" spans="2:104" s="161" customFormat="1" ht="11.25">
      <c r="B558" s="157"/>
      <c r="C558" s="157"/>
      <c r="D558" s="158"/>
      <c r="E558" s="158"/>
      <c r="F558" s="157"/>
      <c r="G558" s="157"/>
      <c r="H558" s="159"/>
      <c r="I558" s="157"/>
      <c r="J558" s="160"/>
      <c r="K558" s="160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H558" s="159"/>
      <c r="AI558" s="159"/>
      <c r="AJ558" s="159"/>
      <c r="AK558" s="159"/>
      <c r="AL558" s="159"/>
      <c r="AM558" s="159"/>
      <c r="AN558" s="159"/>
      <c r="AO558" s="159"/>
      <c r="AP558" s="159"/>
      <c r="AQ558" s="159"/>
      <c r="AR558" s="159"/>
      <c r="AS558" s="159"/>
      <c r="AT558" s="159"/>
      <c r="AU558" s="159"/>
      <c r="AV558" s="159"/>
      <c r="AW558" s="159"/>
      <c r="AX558" s="159"/>
      <c r="AY558" s="159"/>
      <c r="AZ558" s="159"/>
      <c r="BA558" s="159"/>
      <c r="BB558" s="159"/>
      <c r="BC558" s="159"/>
      <c r="BD558" s="159"/>
      <c r="BE558" s="159"/>
      <c r="BF558" s="159"/>
      <c r="BG558" s="159"/>
      <c r="BH558" s="159"/>
      <c r="BI558" s="159"/>
      <c r="BJ558" s="159"/>
      <c r="BK558" s="159"/>
      <c r="BL558" s="159"/>
      <c r="BM558" s="159"/>
      <c r="BN558" s="159"/>
      <c r="BO558" s="159"/>
      <c r="BP558" s="159"/>
      <c r="BQ558" s="159"/>
      <c r="BR558" s="159"/>
      <c r="BS558" s="159"/>
      <c r="BT558" s="159"/>
      <c r="BU558" s="159"/>
      <c r="BV558" s="159"/>
      <c r="BW558" s="159"/>
      <c r="BX558" s="159"/>
      <c r="BY558" s="159"/>
      <c r="BZ558" s="159"/>
      <c r="CA558" s="159"/>
      <c r="CB558" s="159"/>
      <c r="CC558" s="159"/>
      <c r="CD558" s="159"/>
      <c r="CE558" s="159"/>
      <c r="CF558" s="159"/>
      <c r="CG558" s="159"/>
      <c r="CH558" s="159"/>
      <c r="CI558" s="159"/>
      <c r="CJ558" s="159"/>
      <c r="CK558" s="159"/>
      <c r="CL558" s="159"/>
      <c r="CM558" s="159"/>
      <c r="CN558" s="159"/>
      <c r="CO558" s="159"/>
      <c r="CP558" s="159"/>
      <c r="CQ558" s="159"/>
      <c r="CR558" s="159"/>
      <c r="CS558" s="159"/>
      <c r="CT558" s="159"/>
      <c r="CU558" s="159"/>
      <c r="CV558" s="159"/>
      <c r="CW558" s="159"/>
      <c r="CX558" s="159"/>
      <c r="CY558" s="159"/>
      <c r="CZ558" s="159"/>
    </row>
    <row r="559" spans="2:104" s="161" customFormat="1" ht="11.25">
      <c r="B559" s="157"/>
      <c r="C559" s="157"/>
      <c r="D559" s="158"/>
      <c r="E559" s="158"/>
      <c r="F559" s="157"/>
      <c r="G559" s="157"/>
      <c r="H559" s="159"/>
      <c r="I559" s="157"/>
      <c r="J559" s="160"/>
      <c r="K559" s="160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59"/>
      <c r="AJ559" s="159"/>
      <c r="AK559" s="159"/>
      <c r="AL559" s="159"/>
      <c r="AM559" s="159"/>
      <c r="AN559" s="159"/>
      <c r="AO559" s="159"/>
      <c r="AP559" s="159"/>
      <c r="AQ559" s="159"/>
      <c r="AR559" s="159"/>
      <c r="AS559" s="159"/>
      <c r="AT559" s="159"/>
      <c r="AU559" s="159"/>
      <c r="AV559" s="159"/>
      <c r="AW559" s="159"/>
      <c r="AX559" s="159"/>
      <c r="AY559" s="159"/>
      <c r="AZ559" s="159"/>
      <c r="BA559" s="159"/>
      <c r="BB559" s="159"/>
      <c r="BC559" s="159"/>
      <c r="BD559" s="159"/>
      <c r="BE559" s="159"/>
      <c r="BF559" s="159"/>
      <c r="BG559" s="159"/>
      <c r="BH559" s="159"/>
      <c r="BI559" s="159"/>
      <c r="BJ559" s="159"/>
      <c r="BK559" s="159"/>
      <c r="BL559" s="159"/>
      <c r="BM559" s="159"/>
      <c r="BN559" s="159"/>
      <c r="BO559" s="159"/>
      <c r="BP559" s="159"/>
      <c r="BQ559" s="159"/>
      <c r="BR559" s="159"/>
      <c r="BS559" s="159"/>
      <c r="BT559" s="159"/>
      <c r="BU559" s="159"/>
      <c r="BV559" s="159"/>
      <c r="BW559" s="159"/>
      <c r="BX559" s="159"/>
      <c r="BY559" s="159"/>
      <c r="BZ559" s="159"/>
      <c r="CA559" s="159"/>
      <c r="CB559" s="159"/>
      <c r="CC559" s="159"/>
      <c r="CD559" s="159"/>
      <c r="CE559" s="159"/>
      <c r="CF559" s="159"/>
      <c r="CG559" s="159"/>
      <c r="CH559" s="159"/>
      <c r="CI559" s="159"/>
      <c r="CJ559" s="159"/>
      <c r="CK559" s="159"/>
      <c r="CL559" s="159"/>
      <c r="CM559" s="159"/>
      <c r="CN559" s="159"/>
      <c r="CO559" s="159"/>
      <c r="CP559" s="159"/>
      <c r="CQ559" s="159"/>
      <c r="CR559" s="159"/>
      <c r="CS559" s="159"/>
      <c r="CT559" s="159"/>
      <c r="CU559" s="159"/>
      <c r="CV559" s="159"/>
      <c r="CW559" s="159"/>
      <c r="CX559" s="159"/>
      <c r="CY559" s="159"/>
      <c r="CZ559" s="159"/>
    </row>
    <row r="560" spans="2:104" s="161" customFormat="1" ht="11.25">
      <c r="B560" s="157"/>
      <c r="C560" s="157"/>
      <c r="D560" s="158"/>
      <c r="E560" s="158"/>
      <c r="F560" s="157"/>
      <c r="G560" s="157"/>
      <c r="H560" s="159"/>
      <c r="I560" s="157"/>
      <c r="J560" s="160"/>
      <c r="K560" s="160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59"/>
      <c r="AM560" s="159"/>
      <c r="AN560" s="159"/>
      <c r="AO560" s="159"/>
      <c r="AP560" s="159"/>
      <c r="AQ560" s="159"/>
      <c r="AR560" s="159"/>
      <c r="AS560" s="159"/>
      <c r="AT560" s="159"/>
      <c r="AU560" s="159"/>
      <c r="AV560" s="159"/>
      <c r="AW560" s="159"/>
      <c r="AX560" s="159"/>
      <c r="AY560" s="159"/>
      <c r="AZ560" s="159"/>
      <c r="BA560" s="159"/>
      <c r="BB560" s="159"/>
      <c r="BC560" s="159"/>
      <c r="BD560" s="159"/>
      <c r="BE560" s="159"/>
      <c r="BF560" s="159"/>
      <c r="BG560" s="159"/>
      <c r="BH560" s="159"/>
      <c r="BI560" s="159"/>
      <c r="BJ560" s="159"/>
      <c r="BK560" s="159"/>
      <c r="BL560" s="159"/>
      <c r="BM560" s="159"/>
      <c r="BN560" s="159"/>
      <c r="BO560" s="159"/>
      <c r="BP560" s="159"/>
      <c r="BQ560" s="159"/>
      <c r="BR560" s="159"/>
      <c r="BS560" s="159"/>
      <c r="BT560" s="159"/>
      <c r="BU560" s="159"/>
      <c r="BV560" s="159"/>
      <c r="BW560" s="159"/>
      <c r="BX560" s="159"/>
      <c r="BY560" s="159"/>
      <c r="BZ560" s="159"/>
      <c r="CA560" s="159"/>
      <c r="CB560" s="159"/>
      <c r="CC560" s="159"/>
      <c r="CD560" s="159"/>
      <c r="CE560" s="159"/>
      <c r="CF560" s="159"/>
      <c r="CG560" s="159"/>
      <c r="CH560" s="159"/>
      <c r="CI560" s="159"/>
      <c r="CJ560" s="159"/>
      <c r="CK560" s="159"/>
      <c r="CL560" s="159"/>
      <c r="CM560" s="159"/>
      <c r="CN560" s="159"/>
      <c r="CO560" s="159"/>
      <c r="CP560" s="159"/>
      <c r="CQ560" s="159"/>
      <c r="CR560" s="159"/>
      <c r="CS560" s="159"/>
      <c r="CT560" s="159"/>
      <c r="CU560" s="159"/>
      <c r="CV560" s="159"/>
      <c r="CW560" s="159"/>
      <c r="CX560" s="159"/>
      <c r="CY560" s="159"/>
      <c r="CZ560" s="159"/>
    </row>
    <row r="561" spans="2:104" s="161" customFormat="1" ht="11.25">
      <c r="B561" s="157"/>
      <c r="C561" s="157"/>
      <c r="D561" s="158"/>
      <c r="E561" s="158"/>
      <c r="F561" s="157"/>
      <c r="G561" s="157"/>
      <c r="H561" s="159"/>
      <c r="I561" s="157"/>
      <c r="J561" s="160"/>
      <c r="K561" s="160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H561" s="159"/>
      <c r="AI561" s="159"/>
      <c r="AJ561" s="159"/>
      <c r="AK561" s="159"/>
      <c r="AL561" s="159"/>
      <c r="AM561" s="159"/>
      <c r="AN561" s="159"/>
      <c r="AO561" s="159"/>
      <c r="AP561" s="159"/>
      <c r="AQ561" s="159"/>
      <c r="AR561" s="159"/>
      <c r="AS561" s="159"/>
      <c r="AT561" s="159"/>
      <c r="AU561" s="159"/>
      <c r="AV561" s="159"/>
      <c r="AW561" s="159"/>
      <c r="AX561" s="159"/>
      <c r="AY561" s="159"/>
      <c r="AZ561" s="159"/>
      <c r="BA561" s="159"/>
      <c r="BB561" s="159"/>
      <c r="BC561" s="159"/>
      <c r="BD561" s="159"/>
      <c r="BE561" s="159"/>
      <c r="BF561" s="159"/>
      <c r="BG561" s="159"/>
      <c r="BH561" s="159"/>
      <c r="BI561" s="159"/>
      <c r="BJ561" s="159"/>
      <c r="BK561" s="159"/>
      <c r="BL561" s="159"/>
      <c r="BM561" s="159"/>
      <c r="BN561" s="159"/>
      <c r="BO561" s="159"/>
      <c r="BP561" s="159"/>
      <c r="BQ561" s="159"/>
      <c r="BR561" s="159"/>
      <c r="BS561" s="159"/>
      <c r="BT561" s="159"/>
      <c r="BU561" s="159"/>
      <c r="BV561" s="159"/>
      <c r="BW561" s="159"/>
      <c r="BX561" s="159"/>
      <c r="BY561" s="159"/>
      <c r="BZ561" s="159"/>
      <c r="CA561" s="159"/>
      <c r="CB561" s="159"/>
      <c r="CC561" s="159"/>
      <c r="CD561" s="159"/>
      <c r="CE561" s="159"/>
      <c r="CF561" s="159"/>
      <c r="CG561" s="159"/>
      <c r="CH561" s="159"/>
      <c r="CI561" s="159"/>
      <c r="CJ561" s="159"/>
      <c r="CK561" s="159"/>
      <c r="CL561" s="159"/>
      <c r="CM561" s="159"/>
      <c r="CN561" s="159"/>
      <c r="CO561" s="159"/>
      <c r="CP561" s="159"/>
      <c r="CQ561" s="159"/>
      <c r="CR561" s="159"/>
      <c r="CS561" s="159"/>
      <c r="CT561" s="159"/>
      <c r="CU561" s="159"/>
      <c r="CV561" s="159"/>
      <c r="CW561" s="159"/>
      <c r="CX561" s="159"/>
      <c r="CY561" s="159"/>
      <c r="CZ561" s="159"/>
    </row>
    <row r="562" spans="2:104" s="161" customFormat="1" ht="11.25">
      <c r="B562" s="157"/>
      <c r="C562" s="157"/>
      <c r="D562" s="158"/>
      <c r="E562" s="158"/>
      <c r="F562" s="157"/>
      <c r="G562" s="157"/>
      <c r="H562" s="159"/>
      <c r="I562" s="157"/>
      <c r="J562" s="160"/>
      <c r="K562" s="160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H562" s="159"/>
      <c r="AI562" s="159"/>
      <c r="AJ562" s="159"/>
      <c r="AK562" s="159"/>
      <c r="AL562" s="159"/>
      <c r="AM562" s="159"/>
      <c r="AN562" s="159"/>
      <c r="AO562" s="159"/>
      <c r="AP562" s="159"/>
      <c r="AQ562" s="159"/>
      <c r="AR562" s="159"/>
      <c r="AS562" s="159"/>
      <c r="AT562" s="159"/>
      <c r="AU562" s="159"/>
      <c r="AV562" s="159"/>
      <c r="AW562" s="159"/>
      <c r="AX562" s="159"/>
      <c r="AY562" s="159"/>
      <c r="AZ562" s="159"/>
      <c r="BA562" s="159"/>
      <c r="BB562" s="159"/>
      <c r="BC562" s="159"/>
      <c r="BD562" s="159"/>
      <c r="BE562" s="159"/>
      <c r="BF562" s="159"/>
      <c r="BG562" s="159"/>
      <c r="BH562" s="159"/>
      <c r="BI562" s="159"/>
      <c r="BJ562" s="159"/>
      <c r="BK562" s="159"/>
      <c r="BL562" s="159"/>
      <c r="BM562" s="159"/>
      <c r="BN562" s="159"/>
      <c r="BO562" s="159"/>
      <c r="BP562" s="159"/>
      <c r="BQ562" s="159"/>
      <c r="BR562" s="159"/>
      <c r="BS562" s="159"/>
      <c r="BT562" s="159"/>
      <c r="BU562" s="159"/>
      <c r="BV562" s="159"/>
      <c r="BW562" s="159"/>
      <c r="BX562" s="159"/>
      <c r="BY562" s="159"/>
      <c r="BZ562" s="159"/>
      <c r="CA562" s="159"/>
      <c r="CB562" s="159"/>
      <c r="CC562" s="159"/>
      <c r="CD562" s="159"/>
      <c r="CE562" s="159"/>
      <c r="CF562" s="159"/>
      <c r="CG562" s="159"/>
      <c r="CH562" s="159"/>
      <c r="CI562" s="159"/>
      <c r="CJ562" s="159"/>
      <c r="CK562" s="159"/>
      <c r="CL562" s="159"/>
      <c r="CM562" s="159"/>
      <c r="CN562" s="159"/>
      <c r="CO562" s="159"/>
      <c r="CP562" s="159"/>
      <c r="CQ562" s="159"/>
      <c r="CR562" s="159"/>
      <c r="CS562" s="159"/>
      <c r="CT562" s="159"/>
      <c r="CU562" s="159"/>
      <c r="CV562" s="159"/>
      <c r="CW562" s="159"/>
      <c r="CX562" s="159"/>
      <c r="CY562" s="159"/>
      <c r="CZ562" s="159"/>
    </row>
    <row r="563" spans="2:104" s="161" customFormat="1" ht="11.25">
      <c r="B563" s="157"/>
      <c r="C563" s="157"/>
      <c r="D563" s="158"/>
      <c r="E563" s="158"/>
      <c r="F563" s="157"/>
      <c r="G563" s="157"/>
      <c r="H563" s="159"/>
      <c r="I563" s="157"/>
      <c r="J563" s="160"/>
      <c r="K563" s="160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59"/>
      <c r="AJ563" s="159"/>
      <c r="AK563" s="159"/>
      <c r="AL563" s="159"/>
      <c r="AM563" s="159"/>
      <c r="AN563" s="159"/>
      <c r="AO563" s="159"/>
      <c r="AP563" s="159"/>
      <c r="AQ563" s="159"/>
      <c r="AR563" s="159"/>
      <c r="AS563" s="159"/>
      <c r="AT563" s="159"/>
      <c r="AU563" s="159"/>
      <c r="AV563" s="159"/>
      <c r="AW563" s="159"/>
      <c r="AX563" s="159"/>
      <c r="AY563" s="159"/>
      <c r="AZ563" s="159"/>
      <c r="BA563" s="159"/>
      <c r="BB563" s="159"/>
      <c r="BC563" s="159"/>
      <c r="BD563" s="159"/>
      <c r="BE563" s="159"/>
      <c r="BF563" s="159"/>
      <c r="BG563" s="159"/>
      <c r="BH563" s="159"/>
      <c r="BI563" s="159"/>
      <c r="BJ563" s="159"/>
      <c r="BK563" s="159"/>
      <c r="BL563" s="159"/>
      <c r="BM563" s="159"/>
      <c r="BN563" s="159"/>
      <c r="BO563" s="159"/>
      <c r="BP563" s="159"/>
      <c r="BQ563" s="159"/>
      <c r="BR563" s="159"/>
      <c r="BS563" s="159"/>
      <c r="BT563" s="159"/>
      <c r="BU563" s="159"/>
      <c r="BV563" s="159"/>
      <c r="BW563" s="159"/>
      <c r="BX563" s="159"/>
      <c r="BY563" s="159"/>
      <c r="BZ563" s="159"/>
      <c r="CA563" s="159"/>
      <c r="CB563" s="159"/>
      <c r="CC563" s="159"/>
      <c r="CD563" s="159"/>
      <c r="CE563" s="159"/>
      <c r="CF563" s="159"/>
      <c r="CG563" s="159"/>
      <c r="CH563" s="159"/>
      <c r="CI563" s="159"/>
      <c r="CJ563" s="159"/>
      <c r="CK563" s="159"/>
      <c r="CL563" s="159"/>
      <c r="CM563" s="159"/>
      <c r="CN563" s="159"/>
      <c r="CO563" s="159"/>
      <c r="CP563" s="159"/>
      <c r="CQ563" s="159"/>
      <c r="CR563" s="159"/>
      <c r="CS563" s="159"/>
      <c r="CT563" s="159"/>
      <c r="CU563" s="159"/>
      <c r="CV563" s="159"/>
      <c r="CW563" s="159"/>
      <c r="CX563" s="159"/>
      <c r="CY563" s="159"/>
      <c r="CZ563" s="159"/>
    </row>
    <row r="564" spans="2:104" s="161" customFormat="1" ht="11.25">
      <c r="B564" s="157"/>
      <c r="C564" s="157"/>
      <c r="D564" s="158"/>
      <c r="E564" s="158"/>
      <c r="F564" s="157"/>
      <c r="G564" s="157"/>
      <c r="H564" s="159"/>
      <c r="I564" s="157"/>
      <c r="J564" s="160"/>
      <c r="K564" s="160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H564" s="159"/>
      <c r="AI564" s="159"/>
      <c r="AJ564" s="159"/>
      <c r="AK564" s="159"/>
      <c r="AL564" s="159"/>
      <c r="AM564" s="159"/>
      <c r="AN564" s="159"/>
      <c r="AO564" s="159"/>
      <c r="AP564" s="159"/>
      <c r="AQ564" s="159"/>
      <c r="AR564" s="159"/>
      <c r="AS564" s="159"/>
      <c r="AT564" s="159"/>
      <c r="AU564" s="159"/>
      <c r="AV564" s="159"/>
      <c r="AW564" s="159"/>
      <c r="AX564" s="159"/>
      <c r="AY564" s="159"/>
      <c r="AZ564" s="159"/>
      <c r="BA564" s="159"/>
      <c r="BB564" s="159"/>
      <c r="BC564" s="159"/>
      <c r="BD564" s="159"/>
      <c r="BE564" s="159"/>
      <c r="BF564" s="159"/>
      <c r="BG564" s="159"/>
      <c r="BH564" s="159"/>
      <c r="BI564" s="159"/>
      <c r="BJ564" s="159"/>
      <c r="BK564" s="159"/>
      <c r="BL564" s="159"/>
      <c r="BM564" s="159"/>
      <c r="BN564" s="159"/>
      <c r="BO564" s="159"/>
      <c r="BP564" s="159"/>
      <c r="BQ564" s="159"/>
      <c r="BR564" s="159"/>
      <c r="BS564" s="159"/>
      <c r="BT564" s="159"/>
      <c r="BU564" s="159"/>
      <c r="BV564" s="159"/>
      <c r="BW564" s="159"/>
      <c r="BX564" s="159"/>
      <c r="BY564" s="159"/>
      <c r="BZ564" s="159"/>
      <c r="CA564" s="159"/>
      <c r="CB564" s="159"/>
      <c r="CC564" s="159"/>
      <c r="CD564" s="159"/>
      <c r="CE564" s="159"/>
      <c r="CF564" s="159"/>
      <c r="CG564" s="159"/>
      <c r="CH564" s="159"/>
      <c r="CI564" s="159"/>
      <c r="CJ564" s="159"/>
      <c r="CK564" s="159"/>
      <c r="CL564" s="159"/>
      <c r="CM564" s="159"/>
      <c r="CN564" s="159"/>
      <c r="CO564" s="159"/>
      <c r="CP564" s="159"/>
      <c r="CQ564" s="159"/>
      <c r="CR564" s="159"/>
      <c r="CS564" s="159"/>
      <c r="CT564" s="159"/>
      <c r="CU564" s="159"/>
      <c r="CV564" s="159"/>
      <c r="CW564" s="159"/>
      <c r="CX564" s="159"/>
      <c r="CY564" s="159"/>
      <c r="CZ564" s="159"/>
    </row>
    <row r="565" spans="2:104" s="161" customFormat="1" ht="11.25">
      <c r="B565" s="157"/>
      <c r="C565" s="157"/>
      <c r="D565" s="158"/>
      <c r="E565" s="158"/>
      <c r="F565" s="157"/>
      <c r="G565" s="157"/>
      <c r="H565" s="159"/>
      <c r="I565" s="157"/>
      <c r="J565" s="160"/>
      <c r="K565" s="160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59"/>
      <c r="AJ565" s="159"/>
      <c r="AK565" s="159"/>
      <c r="AL565" s="159"/>
      <c r="AM565" s="159"/>
      <c r="AN565" s="159"/>
      <c r="AO565" s="159"/>
      <c r="AP565" s="159"/>
      <c r="AQ565" s="159"/>
      <c r="AR565" s="159"/>
      <c r="AS565" s="159"/>
      <c r="AT565" s="159"/>
      <c r="AU565" s="159"/>
      <c r="AV565" s="159"/>
      <c r="AW565" s="159"/>
      <c r="AX565" s="159"/>
      <c r="AY565" s="159"/>
      <c r="AZ565" s="159"/>
      <c r="BA565" s="159"/>
      <c r="BB565" s="159"/>
      <c r="BC565" s="159"/>
      <c r="BD565" s="159"/>
      <c r="BE565" s="159"/>
      <c r="BF565" s="159"/>
      <c r="BG565" s="159"/>
      <c r="BH565" s="159"/>
      <c r="BI565" s="159"/>
      <c r="BJ565" s="159"/>
      <c r="BK565" s="159"/>
      <c r="BL565" s="159"/>
      <c r="BM565" s="159"/>
      <c r="BN565" s="159"/>
      <c r="BO565" s="159"/>
      <c r="BP565" s="159"/>
      <c r="BQ565" s="159"/>
      <c r="BR565" s="159"/>
      <c r="BS565" s="159"/>
      <c r="BT565" s="159"/>
      <c r="BU565" s="159"/>
      <c r="BV565" s="159"/>
      <c r="BW565" s="159"/>
      <c r="BX565" s="159"/>
      <c r="BY565" s="159"/>
      <c r="BZ565" s="159"/>
      <c r="CA565" s="159"/>
      <c r="CB565" s="159"/>
      <c r="CC565" s="159"/>
      <c r="CD565" s="159"/>
      <c r="CE565" s="159"/>
      <c r="CF565" s="159"/>
      <c r="CG565" s="159"/>
      <c r="CH565" s="159"/>
      <c r="CI565" s="159"/>
      <c r="CJ565" s="159"/>
      <c r="CK565" s="159"/>
      <c r="CL565" s="159"/>
      <c r="CM565" s="159"/>
      <c r="CN565" s="159"/>
      <c r="CO565" s="159"/>
      <c r="CP565" s="159"/>
      <c r="CQ565" s="159"/>
      <c r="CR565" s="159"/>
      <c r="CS565" s="159"/>
      <c r="CT565" s="159"/>
      <c r="CU565" s="159"/>
      <c r="CV565" s="159"/>
      <c r="CW565" s="159"/>
      <c r="CX565" s="159"/>
      <c r="CY565" s="159"/>
      <c r="CZ565" s="159"/>
    </row>
    <row r="566" spans="2:104" s="161" customFormat="1" ht="11.25">
      <c r="B566" s="157"/>
      <c r="C566" s="157"/>
      <c r="D566" s="158"/>
      <c r="E566" s="158"/>
      <c r="F566" s="157"/>
      <c r="G566" s="157"/>
      <c r="H566" s="159"/>
      <c r="I566" s="157"/>
      <c r="J566" s="160"/>
      <c r="K566" s="160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H566" s="159"/>
      <c r="AI566" s="159"/>
      <c r="AJ566" s="159"/>
      <c r="AK566" s="159"/>
      <c r="AL566" s="159"/>
      <c r="AM566" s="159"/>
      <c r="AN566" s="159"/>
      <c r="AO566" s="159"/>
      <c r="AP566" s="159"/>
      <c r="AQ566" s="159"/>
      <c r="AR566" s="159"/>
      <c r="AS566" s="159"/>
      <c r="AT566" s="159"/>
      <c r="AU566" s="159"/>
      <c r="AV566" s="159"/>
      <c r="AW566" s="159"/>
      <c r="AX566" s="159"/>
      <c r="AY566" s="159"/>
      <c r="AZ566" s="159"/>
      <c r="BA566" s="159"/>
      <c r="BB566" s="159"/>
      <c r="BC566" s="159"/>
      <c r="BD566" s="159"/>
      <c r="BE566" s="159"/>
      <c r="BF566" s="159"/>
      <c r="BG566" s="159"/>
      <c r="BH566" s="159"/>
      <c r="BI566" s="159"/>
      <c r="BJ566" s="159"/>
      <c r="BK566" s="159"/>
      <c r="BL566" s="159"/>
      <c r="BM566" s="159"/>
      <c r="BN566" s="159"/>
      <c r="BO566" s="159"/>
      <c r="BP566" s="159"/>
      <c r="BQ566" s="159"/>
      <c r="BR566" s="159"/>
      <c r="BS566" s="159"/>
      <c r="BT566" s="159"/>
      <c r="BU566" s="159"/>
      <c r="BV566" s="159"/>
      <c r="BW566" s="159"/>
      <c r="BX566" s="159"/>
      <c r="BY566" s="159"/>
      <c r="BZ566" s="159"/>
      <c r="CA566" s="159"/>
      <c r="CB566" s="159"/>
      <c r="CC566" s="159"/>
      <c r="CD566" s="159"/>
      <c r="CE566" s="159"/>
      <c r="CF566" s="159"/>
      <c r="CG566" s="159"/>
      <c r="CH566" s="159"/>
      <c r="CI566" s="159"/>
      <c r="CJ566" s="159"/>
      <c r="CK566" s="159"/>
      <c r="CL566" s="159"/>
      <c r="CM566" s="159"/>
      <c r="CN566" s="159"/>
      <c r="CO566" s="159"/>
      <c r="CP566" s="159"/>
      <c r="CQ566" s="159"/>
      <c r="CR566" s="159"/>
      <c r="CS566" s="159"/>
      <c r="CT566" s="159"/>
      <c r="CU566" s="159"/>
      <c r="CV566" s="159"/>
      <c r="CW566" s="159"/>
      <c r="CX566" s="159"/>
      <c r="CY566" s="159"/>
      <c r="CZ566" s="159"/>
    </row>
    <row r="567" spans="2:104" s="161" customFormat="1" ht="11.25">
      <c r="B567" s="157"/>
      <c r="C567" s="157"/>
      <c r="D567" s="158"/>
      <c r="E567" s="158"/>
      <c r="F567" s="157"/>
      <c r="G567" s="157"/>
      <c r="H567" s="159"/>
      <c r="I567" s="157"/>
      <c r="J567" s="160"/>
      <c r="K567" s="160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  <c r="AK567" s="159"/>
      <c r="AL567" s="159"/>
      <c r="AM567" s="159"/>
      <c r="AN567" s="159"/>
      <c r="AO567" s="159"/>
      <c r="AP567" s="159"/>
      <c r="AQ567" s="159"/>
      <c r="AR567" s="159"/>
      <c r="AS567" s="159"/>
      <c r="AT567" s="159"/>
      <c r="AU567" s="159"/>
      <c r="AV567" s="159"/>
      <c r="AW567" s="159"/>
      <c r="AX567" s="159"/>
      <c r="AY567" s="159"/>
      <c r="AZ567" s="159"/>
      <c r="BA567" s="159"/>
      <c r="BB567" s="159"/>
      <c r="BC567" s="159"/>
      <c r="BD567" s="159"/>
      <c r="BE567" s="159"/>
      <c r="BF567" s="159"/>
      <c r="BG567" s="159"/>
      <c r="BH567" s="159"/>
      <c r="BI567" s="159"/>
      <c r="BJ567" s="159"/>
      <c r="BK567" s="159"/>
      <c r="BL567" s="159"/>
      <c r="BM567" s="159"/>
      <c r="BN567" s="159"/>
      <c r="BO567" s="159"/>
      <c r="BP567" s="159"/>
      <c r="BQ567" s="159"/>
      <c r="BR567" s="159"/>
      <c r="BS567" s="159"/>
      <c r="BT567" s="159"/>
      <c r="BU567" s="159"/>
      <c r="BV567" s="159"/>
      <c r="BW567" s="159"/>
      <c r="BX567" s="159"/>
      <c r="BY567" s="159"/>
      <c r="BZ567" s="159"/>
      <c r="CA567" s="159"/>
      <c r="CB567" s="159"/>
      <c r="CC567" s="159"/>
      <c r="CD567" s="159"/>
      <c r="CE567" s="159"/>
      <c r="CF567" s="159"/>
      <c r="CG567" s="159"/>
      <c r="CH567" s="159"/>
      <c r="CI567" s="159"/>
      <c r="CJ567" s="159"/>
      <c r="CK567" s="159"/>
      <c r="CL567" s="159"/>
      <c r="CM567" s="159"/>
      <c r="CN567" s="159"/>
      <c r="CO567" s="159"/>
      <c r="CP567" s="159"/>
      <c r="CQ567" s="159"/>
      <c r="CR567" s="159"/>
      <c r="CS567" s="159"/>
      <c r="CT567" s="159"/>
      <c r="CU567" s="159"/>
      <c r="CV567" s="159"/>
      <c r="CW567" s="159"/>
      <c r="CX567" s="159"/>
      <c r="CY567" s="159"/>
      <c r="CZ567" s="159"/>
    </row>
    <row r="568" spans="2:104" s="161" customFormat="1" ht="11.25">
      <c r="B568" s="157"/>
      <c r="C568" s="157"/>
      <c r="D568" s="158"/>
      <c r="E568" s="158"/>
      <c r="F568" s="157"/>
      <c r="G568" s="157"/>
      <c r="H568" s="159"/>
      <c r="I568" s="157"/>
      <c r="J568" s="160"/>
      <c r="K568" s="160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H568" s="159"/>
      <c r="AI568" s="159"/>
      <c r="AJ568" s="159"/>
      <c r="AK568" s="159"/>
      <c r="AL568" s="159"/>
      <c r="AM568" s="159"/>
      <c r="AN568" s="159"/>
      <c r="AO568" s="159"/>
      <c r="AP568" s="159"/>
      <c r="AQ568" s="159"/>
      <c r="AR568" s="159"/>
      <c r="AS568" s="159"/>
      <c r="AT568" s="159"/>
      <c r="AU568" s="159"/>
      <c r="AV568" s="159"/>
      <c r="AW568" s="159"/>
      <c r="AX568" s="159"/>
      <c r="AY568" s="159"/>
      <c r="AZ568" s="159"/>
      <c r="BA568" s="159"/>
      <c r="BB568" s="159"/>
      <c r="BC568" s="159"/>
      <c r="BD568" s="159"/>
      <c r="BE568" s="159"/>
      <c r="BF568" s="159"/>
      <c r="BG568" s="159"/>
      <c r="BH568" s="159"/>
      <c r="BI568" s="159"/>
      <c r="BJ568" s="159"/>
      <c r="BK568" s="159"/>
      <c r="BL568" s="159"/>
      <c r="BM568" s="159"/>
      <c r="BN568" s="159"/>
      <c r="BO568" s="159"/>
      <c r="BP568" s="159"/>
      <c r="BQ568" s="159"/>
      <c r="BR568" s="159"/>
      <c r="BS568" s="159"/>
      <c r="BT568" s="159"/>
      <c r="BU568" s="159"/>
      <c r="BV568" s="159"/>
      <c r="BW568" s="159"/>
      <c r="BX568" s="159"/>
      <c r="BY568" s="159"/>
      <c r="BZ568" s="159"/>
      <c r="CA568" s="159"/>
      <c r="CB568" s="159"/>
      <c r="CC568" s="159"/>
      <c r="CD568" s="159"/>
      <c r="CE568" s="159"/>
      <c r="CF568" s="159"/>
      <c r="CG568" s="159"/>
      <c r="CH568" s="159"/>
      <c r="CI568" s="159"/>
      <c r="CJ568" s="159"/>
      <c r="CK568" s="159"/>
      <c r="CL568" s="159"/>
      <c r="CM568" s="159"/>
      <c r="CN568" s="159"/>
      <c r="CO568" s="159"/>
      <c r="CP568" s="159"/>
      <c r="CQ568" s="159"/>
      <c r="CR568" s="159"/>
      <c r="CS568" s="159"/>
      <c r="CT568" s="159"/>
      <c r="CU568" s="159"/>
      <c r="CV568" s="159"/>
      <c r="CW568" s="159"/>
      <c r="CX568" s="159"/>
      <c r="CY568" s="159"/>
      <c r="CZ568" s="159"/>
    </row>
    <row r="569" spans="2:104" s="161" customFormat="1" ht="11.25">
      <c r="B569" s="157"/>
      <c r="C569" s="157"/>
      <c r="D569" s="158"/>
      <c r="E569" s="158"/>
      <c r="F569" s="157"/>
      <c r="G569" s="157"/>
      <c r="H569" s="159"/>
      <c r="I569" s="157"/>
      <c r="J569" s="160"/>
      <c r="K569" s="160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59"/>
      <c r="AJ569" s="159"/>
      <c r="AK569" s="159"/>
      <c r="AL569" s="159"/>
      <c r="AM569" s="159"/>
      <c r="AN569" s="159"/>
      <c r="AO569" s="159"/>
      <c r="AP569" s="159"/>
      <c r="AQ569" s="159"/>
      <c r="AR569" s="159"/>
      <c r="AS569" s="159"/>
      <c r="AT569" s="159"/>
      <c r="AU569" s="159"/>
      <c r="AV569" s="159"/>
      <c r="AW569" s="159"/>
      <c r="AX569" s="159"/>
      <c r="AY569" s="159"/>
      <c r="AZ569" s="159"/>
      <c r="BA569" s="159"/>
      <c r="BB569" s="159"/>
      <c r="BC569" s="159"/>
      <c r="BD569" s="159"/>
      <c r="BE569" s="159"/>
      <c r="BF569" s="159"/>
      <c r="BG569" s="159"/>
      <c r="BH569" s="159"/>
      <c r="BI569" s="159"/>
      <c r="BJ569" s="159"/>
      <c r="BK569" s="159"/>
      <c r="BL569" s="159"/>
      <c r="BM569" s="159"/>
      <c r="BN569" s="159"/>
      <c r="BO569" s="159"/>
      <c r="BP569" s="159"/>
      <c r="BQ569" s="159"/>
      <c r="BR569" s="159"/>
      <c r="BS569" s="159"/>
      <c r="BT569" s="159"/>
      <c r="BU569" s="159"/>
      <c r="BV569" s="159"/>
      <c r="BW569" s="159"/>
      <c r="BX569" s="159"/>
      <c r="BY569" s="159"/>
      <c r="BZ569" s="159"/>
      <c r="CA569" s="159"/>
      <c r="CB569" s="159"/>
      <c r="CC569" s="159"/>
      <c r="CD569" s="159"/>
      <c r="CE569" s="159"/>
      <c r="CF569" s="159"/>
      <c r="CG569" s="159"/>
      <c r="CH569" s="159"/>
      <c r="CI569" s="159"/>
      <c r="CJ569" s="159"/>
      <c r="CK569" s="159"/>
      <c r="CL569" s="159"/>
      <c r="CM569" s="159"/>
      <c r="CN569" s="159"/>
      <c r="CO569" s="159"/>
      <c r="CP569" s="159"/>
      <c r="CQ569" s="159"/>
      <c r="CR569" s="159"/>
      <c r="CS569" s="159"/>
      <c r="CT569" s="159"/>
      <c r="CU569" s="159"/>
      <c r="CV569" s="159"/>
      <c r="CW569" s="159"/>
      <c r="CX569" s="159"/>
      <c r="CY569" s="159"/>
      <c r="CZ569" s="159"/>
    </row>
    <row r="570" spans="2:104" s="161" customFormat="1" ht="11.25">
      <c r="B570" s="157"/>
      <c r="C570" s="157"/>
      <c r="D570" s="158"/>
      <c r="E570" s="158"/>
      <c r="F570" s="157"/>
      <c r="G570" s="157"/>
      <c r="H570" s="159"/>
      <c r="I570" s="157"/>
      <c r="J570" s="160"/>
      <c r="K570" s="160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H570" s="159"/>
      <c r="AI570" s="159"/>
      <c r="AJ570" s="159"/>
      <c r="AK570" s="159"/>
      <c r="AL570" s="159"/>
      <c r="AM570" s="159"/>
      <c r="AN570" s="159"/>
      <c r="AO570" s="159"/>
      <c r="AP570" s="159"/>
      <c r="AQ570" s="159"/>
      <c r="AR570" s="159"/>
      <c r="AS570" s="159"/>
      <c r="AT570" s="159"/>
      <c r="AU570" s="159"/>
      <c r="AV570" s="159"/>
      <c r="AW570" s="159"/>
      <c r="AX570" s="159"/>
      <c r="AY570" s="159"/>
      <c r="AZ570" s="159"/>
      <c r="BA570" s="159"/>
      <c r="BB570" s="159"/>
      <c r="BC570" s="159"/>
      <c r="BD570" s="159"/>
      <c r="BE570" s="159"/>
      <c r="BF570" s="159"/>
      <c r="BG570" s="159"/>
      <c r="BH570" s="159"/>
      <c r="BI570" s="159"/>
      <c r="BJ570" s="159"/>
      <c r="BK570" s="159"/>
      <c r="BL570" s="159"/>
      <c r="BM570" s="159"/>
      <c r="BN570" s="159"/>
      <c r="BO570" s="159"/>
      <c r="BP570" s="159"/>
      <c r="BQ570" s="159"/>
      <c r="BR570" s="159"/>
      <c r="BS570" s="159"/>
      <c r="BT570" s="159"/>
      <c r="BU570" s="159"/>
      <c r="BV570" s="159"/>
      <c r="BW570" s="159"/>
      <c r="BX570" s="159"/>
      <c r="BY570" s="159"/>
      <c r="BZ570" s="159"/>
      <c r="CA570" s="159"/>
      <c r="CB570" s="159"/>
      <c r="CC570" s="159"/>
      <c r="CD570" s="159"/>
      <c r="CE570" s="159"/>
      <c r="CF570" s="159"/>
      <c r="CG570" s="159"/>
      <c r="CH570" s="159"/>
      <c r="CI570" s="159"/>
      <c r="CJ570" s="159"/>
      <c r="CK570" s="159"/>
      <c r="CL570" s="159"/>
      <c r="CM570" s="159"/>
      <c r="CN570" s="159"/>
      <c r="CO570" s="159"/>
      <c r="CP570" s="159"/>
      <c r="CQ570" s="159"/>
      <c r="CR570" s="159"/>
      <c r="CS570" s="159"/>
      <c r="CT570" s="159"/>
      <c r="CU570" s="159"/>
      <c r="CV570" s="159"/>
      <c r="CW570" s="159"/>
      <c r="CX570" s="159"/>
      <c r="CY570" s="159"/>
      <c r="CZ570" s="159"/>
    </row>
    <row r="571" spans="2:104" s="161" customFormat="1" ht="11.25">
      <c r="B571" s="157"/>
      <c r="C571" s="157"/>
      <c r="D571" s="158"/>
      <c r="E571" s="158"/>
      <c r="F571" s="157"/>
      <c r="G571" s="157"/>
      <c r="H571" s="159"/>
      <c r="I571" s="157"/>
      <c r="J571" s="160"/>
      <c r="K571" s="160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59"/>
      <c r="AJ571" s="159"/>
      <c r="AK571" s="159"/>
      <c r="AL571" s="159"/>
      <c r="AM571" s="159"/>
      <c r="AN571" s="159"/>
      <c r="AO571" s="159"/>
      <c r="AP571" s="159"/>
      <c r="AQ571" s="159"/>
      <c r="AR571" s="159"/>
      <c r="AS571" s="159"/>
      <c r="AT571" s="159"/>
      <c r="AU571" s="159"/>
      <c r="AV571" s="159"/>
      <c r="AW571" s="159"/>
      <c r="AX571" s="159"/>
      <c r="AY571" s="159"/>
      <c r="AZ571" s="159"/>
      <c r="BA571" s="159"/>
      <c r="BB571" s="159"/>
      <c r="BC571" s="159"/>
      <c r="BD571" s="159"/>
      <c r="BE571" s="159"/>
      <c r="BF571" s="159"/>
      <c r="BG571" s="159"/>
      <c r="BH571" s="159"/>
      <c r="BI571" s="159"/>
      <c r="BJ571" s="159"/>
      <c r="BK571" s="159"/>
      <c r="BL571" s="159"/>
      <c r="BM571" s="159"/>
      <c r="BN571" s="159"/>
      <c r="BO571" s="159"/>
      <c r="BP571" s="159"/>
      <c r="BQ571" s="159"/>
      <c r="BR571" s="159"/>
      <c r="BS571" s="159"/>
      <c r="BT571" s="159"/>
      <c r="BU571" s="159"/>
      <c r="BV571" s="159"/>
      <c r="BW571" s="159"/>
      <c r="BX571" s="159"/>
      <c r="BY571" s="159"/>
      <c r="BZ571" s="159"/>
      <c r="CA571" s="159"/>
      <c r="CB571" s="159"/>
      <c r="CC571" s="159"/>
      <c r="CD571" s="159"/>
      <c r="CE571" s="159"/>
      <c r="CF571" s="159"/>
      <c r="CG571" s="159"/>
      <c r="CH571" s="159"/>
      <c r="CI571" s="159"/>
      <c r="CJ571" s="159"/>
      <c r="CK571" s="159"/>
      <c r="CL571" s="159"/>
      <c r="CM571" s="159"/>
      <c r="CN571" s="159"/>
      <c r="CO571" s="159"/>
      <c r="CP571" s="159"/>
      <c r="CQ571" s="159"/>
      <c r="CR571" s="159"/>
      <c r="CS571" s="159"/>
      <c r="CT571" s="159"/>
      <c r="CU571" s="159"/>
      <c r="CV571" s="159"/>
      <c r="CW571" s="159"/>
      <c r="CX571" s="159"/>
      <c r="CY571" s="159"/>
      <c r="CZ571" s="159"/>
    </row>
    <row r="572" spans="2:104" s="161" customFormat="1" ht="11.25">
      <c r="B572" s="157"/>
      <c r="C572" s="157"/>
      <c r="D572" s="158"/>
      <c r="E572" s="158"/>
      <c r="F572" s="157"/>
      <c r="G572" s="157"/>
      <c r="H572" s="159"/>
      <c r="I572" s="157"/>
      <c r="J572" s="160"/>
      <c r="K572" s="160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H572" s="159"/>
      <c r="AI572" s="159"/>
      <c r="AJ572" s="159"/>
      <c r="AK572" s="159"/>
      <c r="AL572" s="159"/>
      <c r="AM572" s="159"/>
      <c r="AN572" s="159"/>
      <c r="AO572" s="159"/>
      <c r="AP572" s="159"/>
      <c r="AQ572" s="159"/>
      <c r="AR572" s="159"/>
      <c r="AS572" s="159"/>
      <c r="AT572" s="159"/>
      <c r="AU572" s="159"/>
      <c r="AV572" s="159"/>
      <c r="AW572" s="159"/>
      <c r="AX572" s="159"/>
      <c r="AY572" s="159"/>
      <c r="AZ572" s="159"/>
      <c r="BA572" s="159"/>
      <c r="BB572" s="159"/>
      <c r="BC572" s="159"/>
      <c r="BD572" s="159"/>
      <c r="BE572" s="159"/>
      <c r="BF572" s="159"/>
      <c r="BG572" s="159"/>
      <c r="BH572" s="159"/>
      <c r="BI572" s="159"/>
      <c r="BJ572" s="159"/>
      <c r="BK572" s="159"/>
      <c r="BL572" s="159"/>
      <c r="BM572" s="159"/>
      <c r="BN572" s="159"/>
      <c r="BO572" s="159"/>
      <c r="BP572" s="159"/>
      <c r="BQ572" s="159"/>
      <c r="BR572" s="159"/>
      <c r="BS572" s="159"/>
      <c r="BT572" s="159"/>
      <c r="BU572" s="159"/>
      <c r="BV572" s="159"/>
      <c r="BW572" s="159"/>
      <c r="BX572" s="159"/>
      <c r="BY572" s="159"/>
      <c r="BZ572" s="159"/>
      <c r="CA572" s="159"/>
      <c r="CB572" s="159"/>
      <c r="CC572" s="159"/>
      <c r="CD572" s="159"/>
      <c r="CE572" s="159"/>
      <c r="CF572" s="159"/>
      <c r="CG572" s="159"/>
      <c r="CH572" s="159"/>
      <c r="CI572" s="159"/>
      <c r="CJ572" s="159"/>
      <c r="CK572" s="159"/>
      <c r="CL572" s="159"/>
      <c r="CM572" s="159"/>
      <c r="CN572" s="159"/>
      <c r="CO572" s="159"/>
      <c r="CP572" s="159"/>
      <c r="CQ572" s="159"/>
      <c r="CR572" s="159"/>
      <c r="CS572" s="159"/>
      <c r="CT572" s="159"/>
      <c r="CU572" s="159"/>
      <c r="CV572" s="159"/>
      <c r="CW572" s="159"/>
      <c r="CX572" s="159"/>
      <c r="CY572" s="159"/>
      <c r="CZ572" s="159"/>
    </row>
    <row r="573" spans="2:104" s="161" customFormat="1" ht="11.25">
      <c r="B573" s="157"/>
      <c r="C573" s="157"/>
      <c r="D573" s="158"/>
      <c r="E573" s="158"/>
      <c r="F573" s="157"/>
      <c r="G573" s="157"/>
      <c r="H573" s="159"/>
      <c r="I573" s="157"/>
      <c r="J573" s="160"/>
      <c r="K573" s="160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59"/>
      <c r="AJ573" s="159"/>
      <c r="AK573" s="159"/>
      <c r="AL573" s="159"/>
      <c r="AM573" s="159"/>
      <c r="AN573" s="159"/>
      <c r="AO573" s="159"/>
      <c r="AP573" s="159"/>
      <c r="AQ573" s="159"/>
      <c r="AR573" s="159"/>
      <c r="AS573" s="159"/>
      <c r="AT573" s="159"/>
      <c r="AU573" s="159"/>
      <c r="AV573" s="159"/>
      <c r="AW573" s="159"/>
      <c r="AX573" s="159"/>
      <c r="AY573" s="159"/>
      <c r="AZ573" s="159"/>
      <c r="BA573" s="159"/>
      <c r="BB573" s="159"/>
      <c r="BC573" s="159"/>
      <c r="BD573" s="159"/>
      <c r="BE573" s="159"/>
      <c r="BF573" s="159"/>
      <c r="BG573" s="159"/>
      <c r="BH573" s="159"/>
      <c r="BI573" s="159"/>
      <c r="BJ573" s="159"/>
      <c r="BK573" s="159"/>
      <c r="BL573" s="159"/>
      <c r="BM573" s="159"/>
      <c r="BN573" s="159"/>
      <c r="BO573" s="159"/>
      <c r="BP573" s="159"/>
      <c r="BQ573" s="159"/>
      <c r="BR573" s="159"/>
      <c r="BS573" s="159"/>
      <c r="BT573" s="159"/>
      <c r="BU573" s="159"/>
      <c r="BV573" s="159"/>
      <c r="BW573" s="159"/>
      <c r="BX573" s="159"/>
      <c r="BY573" s="159"/>
      <c r="BZ573" s="159"/>
      <c r="CA573" s="159"/>
      <c r="CB573" s="159"/>
      <c r="CC573" s="159"/>
      <c r="CD573" s="159"/>
      <c r="CE573" s="159"/>
      <c r="CF573" s="159"/>
      <c r="CG573" s="159"/>
      <c r="CH573" s="159"/>
      <c r="CI573" s="159"/>
      <c r="CJ573" s="159"/>
      <c r="CK573" s="159"/>
      <c r="CL573" s="159"/>
      <c r="CM573" s="159"/>
      <c r="CN573" s="159"/>
      <c r="CO573" s="159"/>
      <c r="CP573" s="159"/>
      <c r="CQ573" s="159"/>
      <c r="CR573" s="159"/>
      <c r="CS573" s="159"/>
      <c r="CT573" s="159"/>
      <c r="CU573" s="159"/>
      <c r="CV573" s="159"/>
      <c r="CW573" s="159"/>
      <c r="CX573" s="159"/>
      <c r="CY573" s="159"/>
      <c r="CZ573" s="159"/>
    </row>
    <row r="574" spans="2:104" s="161" customFormat="1" ht="11.25">
      <c r="B574" s="157"/>
      <c r="C574" s="157"/>
      <c r="D574" s="158"/>
      <c r="E574" s="158"/>
      <c r="F574" s="157"/>
      <c r="G574" s="157"/>
      <c r="H574" s="159"/>
      <c r="I574" s="157"/>
      <c r="J574" s="160"/>
      <c r="K574" s="160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59"/>
      <c r="AJ574" s="159"/>
      <c r="AK574" s="159"/>
      <c r="AL574" s="159"/>
      <c r="AM574" s="159"/>
      <c r="AN574" s="159"/>
      <c r="AO574" s="159"/>
      <c r="AP574" s="159"/>
      <c r="AQ574" s="159"/>
      <c r="AR574" s="159"/>
      <c r="AS574" s="159"/>
      <c r="AT574" s="159"/>
      <c r="AU574" s="159"/>
      <c r="AV574" s="159"/>
      <c r="AW574" s="159"/>
      <c r="AX574" s="159"/>
      <c r="AY574" s="159"/>
      <c r="AZ574" s="159"/>
      <c r="BA574" s="159"/>
      <c r="BB574" s="159"/>
      <c r="BC574" s="159"/>
      <c r="BD574" s="159"/>
      <c r="BE574" s="159"/>
      <c r="BF574" s="159"/>
      <c r="BG574" s="159"/>
      <c r="BH574" s="159"/>
      <c r="BI574" s="159"/>
      <c r="BJ574" s="159"/>
      <c r="BK574" s="159"/>
      <c r="BL574" s="159"/>
      <c r="BM574" s="159"/>
      <c r="BN574" s="159"/>
      <c r="BO574" s="159"/>
      <c r="BP574" s="159"/>
      <c r="BQ574" s="159"/>
      <c r="BR574" s="159"/>
      <c r="BS574" s="159"/>
      <c r="BT574" s="159"/>
      <c r="BU574" s="159"/>
      <c r="BV574" s="159"/>
      <c r="BW574" s="159"/>
      <c r="BX574" s="159"/>
      <c r="BY574" s="159"/>
      <c r="BZ574" s="159"/>
      <c r="CA574" s="159"/>
      <c r="CB574" s="159"/>
      <c r="CC574" s="159"/>
      <c r="CD574" s="159"/>
      <c r="CE574" s="159"/>
      <c r="CF574" s="159"/>
      <c r="CG574" s="159"/>
      <c r="CH574" s="159"/>
      <c r="CI574" s="159"/>
      <c r="CJ574" s="159"/>
      <c r="CK574" s="159"/>
      <c r="CL574" s="159"/>
      <c r="CM574" s="159"/>
      <c r="CN574" s="159"/>
      <c r="CO574" s="159"/>
      <c r="CP574" s="159"/>
      <c r="CQ574" s="159"/>
      <c r="CR574" s="159"/>
      <c r="CS574" s="159"/>
      <c r="CT574" s="159"/>
      <c r="CU574" s="159"/>
      <c r="CV574" s="159"/>
      <c r="CW574" s="159"/>
      <c r="CX574" s="159"/>
      <c r="CY574" s="159"/>
      <c r="CZ574" s="159"/>
    </row>
    <row r="575" spans="2:104" s="161" customFormat="1" ht="11.25">
      <c r="B575" s="157"/>
      <c r="C575" s="157"/>
      <c r="D575" s="158"/>
      <c r="E575" s="158"/>
      <c r="F575" s="157"/>
      <c r="G575" s="157"/>
      <c r="H575" s="159"/>
      <c r="I575" s="157"/>
      <c r="J575" s="160"/>
      <c r="K575" s="160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  <c r="AK575" s="159"/>
      <c r="AL575" s="159"/>
      <c r="AM575" s="159"/>
      <c r="AN575" s="159"/>
      <c r="AO575" s="159"/>
      <c r="AP575" s="159"/>
      <c r="AQ575" s="159"/>
      <c r="AR575" s="159"/>
      <c r="AS575" s="159"/>
      <c r="AT575" s="159"/>
      <c r="AU575" s="159"/>
      <c r="AV575" s="159"/>
      <c r="AW575" s="159"/>
      <c r="AX575" s="159"/>
      <c r="AY575" s="159"/>
      <c r="AZ575" s="159"/>
      <c r="BA575" s="159"/>
      <c r="BB575" s="159"/>
      <c r="BC575" s="159"/>
      <c r="BD575" s="159"/>
      <c r="BE575" s="159"/>
      <c r="BF575" s="159"/>
      <c r="BG575" s="159"/>
      <c r="BH575" s="159"/>
      <c r="BI575" s="159"/>
      <c r="BJ575" s="159"/>
      <c r="BK575" s="159"/>
      <c r="BL575" s="159"/>
      <c r="BM575" s="159"/>
      <c r="BN575" s="159"/>
      <c r="BO575" s="159"/>
      <c r="BP575" s="159"/>
      <c r="BQ575" s="159"/>
      <c r="BR575" s="159"/>
      <c r="BS575" s="159"/>
      <c r="BT575" s="159"/>
      <c r="BU575" s="159"/>
      <c r="BV575" s="159"/>
      <c r="BW575" s="159"/>
      <c r="BX575" s="159"/>
      <c r="BY575" s="159"/>
      <c r="BZ575" s="159"/>
      <c r="CA575" s="159"/>
      <c r="CB575" s="159"/>
      <c r="CC575" s="159"/>
      <c r="CD575" s="159"/>
      <c r="CE575" s="159"/>
      <c r="CF575" s="159"/>
      <c r="CG575" s="159"/>
      <c r="CH575" s="159"/>
      <c r="CI575" s="159"/>
      <c r="CJ575" s="159"/>
      <c r="CK575" s="159"/>
      <c r="CL575" s="159"/>
      <c r="CM575" s="159"/>
      <c r="CN575" s="159"/>
      <c r="CO575" s="159"/>
      <c r="CP575" s="159"/>
      <c r="CQ575" s="159"/>
      <c r="CR575" s="159"/>
      <c r="CS575" s="159"/>
      <c r="CT575" s="159"/>
      <c r="CU575" s="159"/>
      <c r="CV575" s="159"/>
      <c r="CW575" s="159"/>
      <c r="CX575" s="159"/>
      <c r="CY575" s="159"/>
      <c r="CZ575" s="159"/>
    </row>
    <row r="576" spans="2:104" s="161" customFormat="1" ht="11.25">
      <c r="B576" s="157"/>
      <c r="C576" s="157"/>
      <c r="D576" s="158"/>
      <c r="E576" s="158"/>
      <c r="F576" s="157"/>
      <c r="G576" s="157"/>
      <c r="H576" s="159"/>
      <c r="I576" s="157"/>
      <c r="J576" s="160"/>
      <c r="K576" s="160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  <c r="AK576" s="159"/>
      <c r="AL576" s="159"/>
      <c r="AM576" s="159"/>
      <c r="AN576" s="159"/>
      <c r="AO576" s="159"/>
      <c r="AP576" s="159"/>
      <c r="AQ576" s="159"/>
      <c r="AR576" s="159"/>
      <c r="AS576" s="159"/>
      <c r="AT576" s="159"/>
      <c r="AU576" s="159"/>
      <c r="AV576" s="159"/>
      <c r="AW576" s="159"/>
      <c r="AX576" s="159"/>
      <c r="AY576" s="159"/>
      <c r="AZ576" s="159"/>
      <c r="BA576" s="159"/>
      <c r="BB576" s="159"/>
      <c r="BC576" s="159"/>
      <c r="BD576" s="159"/>
      <c r="BE576" s="159"/>
      <c r="BF576" s="159"/>
      <c r="BG576" s="159"/>
      <c r="BH576" s="159"/>
      <c r="BI576" s="159"/>
      <c r="BJ576" s="159"/>
      <c r="BK576" s="159"/>
      <c r="BL576" s="159"/>
      <c r="BM576" s="159"/>
      <c r="BN576" s="159"/>
      <c r="BO576" s="159"/>
      <c r="BP576" s="159"/>
      <c r="BQ576" s="159"/>
      <c r="BR576" s="159"/>
      <c r="BS576" s="159"/>
      <c r="BT576" s="159"/>
      <c r="BU576" s="159"/>
      <c r="BV576" s="159"/>
      <c r="BW576" s="159"/>
      <c r="BX576" s="159"/>
      <c r="BY576" s="159"/>
      <c r="BZ576" s="159"/>
      <c r="CA576" s="159"/>
      <c r="CB576" s="159"/>
      <c r="CC576" s="159"/>
      <c r="CD576" s="159"/>
      <c r="CE576" s="159"/>
      <c r="CF576" s="159"/>
      <c r="CG576" s="159"/>
      <c r="CH576" s="159"/>
      <c r="CI576" s="159"/>
      <c r="CJ576" s="159"/>
      <c r="CK576" s="159"/>
      <c r="CL576" s="159"/>
      <c r="CM576" s="159"/>
      <c r="CN576" s="159"/>
      <c r="CO576" s="159"/>
      <c r="CP576" s="159"/>
      <c r="CQ576" s="159"/>
      <c r="CR576" s="159"/>
      <c r="CS576" s="159"/>
      <c r="CT576" s="159"/>
      <c r="CU576" s="159"/>
      <c r="CV576" s="159"/>
      <c r="CW576" s="159"/>
      <c r="CX576" s="159"/>
      <c r="CY576" s="159"/>
      <c r="CZ576" s="159"/>
    </row>
    <row r="577" spans="2:104" s="161" customFormat="1" ht="11.25">
      <c r="B577" s="157"/>
      <c r="C577" s="157"/>
      <c r="D577" s="158"/>
      <c r="E577" s="158"/>
      <c r="F577" s="157"/>
      <c r="G577" s="157"/>
      <c r="H577" s="159"/>
      <c r="I577" s="157"/>
      <c r="J577" s="160"/>
      <c r="K577" s="160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59"/>
      <c r="AJ577" s="159"/>
      <c r="AK577" s="159"/>
      <c r="AL577" s="159"/>
      <c r="AM577" s="159"/>
      <c r="AN577" s="159"/>
      <c r="AO577" s="159"/>
      <c r="AP577" s="159"/>
      <c r="AQ577" s="159"/>
      <c r="AR577" s="159"/>
      <c r="AS577" s="159"/>
      <c r="AT577" s="159"/>
      <c r="AU577" s="159"/>
      <c r="AV577" s="159"/>
      <c r="AW577" s="159"/>
      <c r="AX577" s="159"/>
      <c r="AY577" s="159"/>
      <c r="AZ577" s="159"/>
      <c r="BA577" s="159"/>
      <c r="BB577" s="159"/>
      <c r="BC577" s="159"/>
      <c r="BD577" s="159"/>
      <c r="BE577" s="159"/>
      <c r="BF577" s="159"/>
      <c r="BG577" s="159"/>
      <c r="BH577" s="159"/>
      <c r="BI577" s="159"/>
      <c r="BJ577" s="159"/>
      <c r="BK577" s="159"/>
      <c r="BL577" s="159"/>
      <c r="BM577" s="159"/>
      <c r="BN577" s="159"/>
      <c r="BO577" s="159"/>
      <c r="BP577" s="159"/>
      <c r="BQ577" s="159"/>
      <c r="BR577" s="159"/>
      <c r="BS577" s="159"/>
      <c r="BT577" s="159"/>
      <c r="BU577" s="159"/>
      <c r="BV577" s="159"/>
      <c r="BW577" s="159"/>
      <c r="BX577" s="159"/>
      <c r="BY577" s="159"/>
      <c r="BZ577" s="159"/>
      <c r="CA577" s="159"/>
      <c r="CB577" s="159"/>
      <c r="CC577" s="159"/>
      <c r="CD577" s="159"/>
      <c r="CE577" s="159"/>
      <c r="CF577" s="159"/>
      <c r="CG577" s="159"/>
      <c r="CH577" s="159"/>
      <c r="CI577" s="159"/>
      <c r="CJ577" s="159"/>
      <c r="CK577" s="159"/>
      <c r="CL577" s="159"/>
      <c r="CM577" s="159"/>
      <c r="CN577" s="159"/>
      <c r="CO577" s="159"/>
      <c r="CP577" s="159"/>
      <c r="CQ577" s="159"/>
      <c r="CR577" s="159"/>
      <c r="CS577" s="159"/>
      <c r="CT577" s="159"/>
      <c r="CU577" s="159"/>
      <c r="CV577" s="159"/>
      <c r="CW577" s="159"/>
      <c r="CX577" s="159"/>
      <c r="CY577" s="159"/>
      <c r="CZ577" s="159"/>
    </row>
    <row r="578" spans="2:104" s="161" customFormat="1" ht="11.25">
      <c r="B578" s="157"/>
      <c r="C578" s="157"/>
      <c r="D578" s="158"/>
      <c r="E578" s="158"/>
      <c r="F578" s="157"/>
      <c r="G578" s="157"/>
      <c r="H578" s="159"/>
      <c r="I578" s="157"/>
      <c r="J578" s="160"/>
      <c r="K578" s="160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  <c r="AK578" s="159"/>
      <c r="AL578" s="159"/>
      <c r="AM578" s="159"/>
      <c r="AN578" s="159"/>
      <c r="AO578" s="159"/>
      <c r="AP578" s="159"/>
      <c r="AQ578" s="159"/>
      <c r="AR578" s="159"/>
      <c r="AS578" s="159"/>
      <c r="AT578" s="159"/>
      <c r="AU578" s="159"/>
      <c r="AV578" s="159"/>
      <c r="AW578" s="159"/>
      <c r="AX578" s="159"/>
      <c r="AY578" s="159"/>
      <c r="AZ578" s="159"/>
      <c r="BA578" s="159"/>
      <c r="BB578" s="159"/>
      <c r="BC578" s="159"/>
      <c r="BD578" s="159"/>
      <c r="BE578" s="159"/>
      <c r="BF578" s="159"/>
      <c r="BG578" s="159"/>
      <c r="BH578" s="159"/>
      <c r="BI578" s="159"/>
      <c r="BJ578" s="159"/>
      <c r="BK578" s="159"/>
      <c r="BL578" s="159"/>
      <c r="BM578" s="159"/>
      <c r="BN578" s="159"/>
      <c r="BO578" s="159"/>
      <c r="BP578" s="159"/>
      <c r="BQ578" s="159"/>
      <c r="BR578" s="159"/>
      <c r="BS578" s="159"/>
      <c r="BT578" s="159"/>
      <c r="BU578" s="159"/>
      <c r="BV578" s="159"/>
      <c r="BW578" s="159"/>
      <c r="BX578" s="159"/>
      <c r="BY578" s="159"/>
      <c r="BZ578" s="159"/>
      <c r="CA578" s="159"/>
      <c r="CB578" s="159"/>
      <c r="CC578" s="159"/>
      <c r="CD578" s="159"/>
      <c r="CE578" s="159"/>
      <c r="CF578" s="159"/>
      <c r="CG578" s="159"/>
      <c r="CH578" s="159"/>
      <c r="CI578" s="159"/>
      <c r="CJ578" s="159"/>
      <c r="CK578" s="159"/>
      <c r="CL578" s="159"/>
      <c r="CM578" s="159"/>
      <c r="CN578" s="159"/>
      <c r="CO578" s="159"/>
      <c r="CP578" s="159"/>
      <c r="CQ578" s="159"/>
      <c r="CR578" s="159"/>
      <c r="CS578" s="159"/>
      <c r="CT578" s="159"/>
      <c r="CU578" s="159"/>
      <c r="CV578" s="159"/>
      <c r="CW578" s="159"/>
      <c r="CX578" s="159"/>
      <c r="CY578" s="159"/>
      <c r="CZ578" s="159"/>
    </row>
    <row r="579" spans="2:104" s="161" customFormat="1" ht="11.25">
      <c r="B579" s="157"/>
      <c r="C579" s="157"/>
      <c r="D579" s="158"/>
      <c r="E579" s="158"/>
      <c r="F579" s="157"/>
      <c r="G579" s="157"/>
      <c r="H579" s="159"/>
      <c r="I579" s="157"/>
      <c r="J579" s="160"/>
      <c r="K579" s="160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H579" s="159"/>
      <c r="AI579" s="159"/>
      <c r="AJ579" s="159"/>
      <c r="AK579" s="159"/>
      <c r="AL579" s="159"/>
      <c r="AM579" s="159"/>
      <c r="AN579" s="159"/>
      <c r="AO579" s="159"/>
      <c r="AP579" s="159"/>
      <c r="AQ579" s="159"/>
      <c r="AR579" s="159"/>
      <c r="AS579" s="159"/>
      <c r="AT579" s="159"/>
      <c r="AU579" s="159"/>
      <c r="AV579" s="159"/>
      <c r="AW579" s="159"/>
      <c r="AX579" s="159"/>
      <c r="AY579" s="159"/>
      <c r="AZ579" s="159"/>
      <c r="BA579" s="159"/>
      <c r="BB579" s="159"/>
      <c r="BC579" s="159"/>
      <c r="BD579" s="159"/>
      <c r="BE579" s="159"/>
      <c r="BF579" s="159"/>
      <c r="BG579" s="159"/>
      <c r="BH579" s="159"/>
      <c r="BI579" s="159"/>
      <c r="BJ579" s="159"/>
      <c r="BK579" s="159"/>
      <c r="BL579" s="159"/>
      <c r="BM579" s="159"/>
      <c r="BN579" s="159"/>
      <c r="BO579" s="159"/>
      <c r="BP579" s="159"/>
      <c r="BQ579" s="159"/>
      <c r="BR579" s="159"/>
      <c r="BS579" s="159"/>
      <c r="BT579" s="159"/>
      <c r="BU579" s="159"/>
      <c r="BV579" s="159"/>
      <c r="BW579" s="159"/>
      <c r="BX579" s="159"/>
      <c r="BY579" s="159"/>
      <c r="BZ579" s="159"/>
      <c r="CA579" s="159"/>
      <c r="CB579" s="159"/>
      <c r="CC579" s="159"/>
      <c r="CD579" s="159"/>
      <c r="CE579" s="159"/>
      <c r="CF579" s="159"/>
      <c r="CG579" s="159"/>
      <c r="CH579" s="159"/>
      <c r="CI579" s="159"/>
      <c r="CJ579" s="159"/>
      <c r="CK579" s="159"/>
      <c r="CL579" s="159"/>
      <c r="CM579" s="159"/>
      <c r="CN579" s="159"/>
      <c r="CO579" s="159"/>
      <c r="CP579" s="159"/>
      <c r="CQ579" s="159"/>
      <c r="CR579" s="159"/>
      <c r="CS579" s="159"/>
      <c r="CT579" s="159"/>
      <c r="CU579" s="159"/>
      <c r="CV579" s="159"/>
      <c r="CW579" s="159"/>
      <c r="CX579" s="159"/>
      <c r="CY579" s="159"/>
      <c r="CZ579" s="159"/>
    </row>
    <row r="580" spans="2:104" s="161" customFormat="1" ht="11.25">
      <c r="B580" s="157"/>
      <c r="C580" s="157"/>
      <c r="D580" s="158"/>
      <c r="E580" s="158"/>
      <c r="F580" s="157"/>
      <c r="G580" s="157"/>
      <c r="H580" s="159"/>
      <c r="I580" s="157"/>
      <c r="J580" s="160"/>
      <c r="K580" s="160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  <c r="AG580" s="159"/>
      <c r="AH580" s="159"/>
      <c r="AI580" s="159"/>
      <c r="AJ580" s="159"/>
      <c r="AK580" s="159"/>
      <c r="AL580" s="159"/>
      <c r="AM580" s="159"/>
      <c r="AN580" s="159"/>
      <c r="AO580" s="159"/>
      <c r="AP580" s="159"/>
      <c r="AQ580" s="159"/>
      <c r="AR580" s="159"/>
      <c r="AS580" s="159"/>
      <c r="AT580" s="159"/>
      <c r="AU580" s="159"/>
      <c r="AV580" s="159"/>
      <c r="AW580" s="159"/>
      <c r="AX580" s="159"/>
      <c r="AY580" s="159"/>
      <c r="AZ580" s="159"/>
      <c r="BA580" s="159"/>
      <c r="BB580" s="159"/>
      <c r="BC580" s="159"/>
      <c r="BD580" s="159"/>
      <c r="BE580" s="159"/>
      <c r="BF580" s="159"/>
      <c r="BG580" s="159"/>
      <c r="BH580" s="159"/>
      <c r="BI580" s="159"/>
      <c r="BJ580" s="159"/>
      <c r="BK580" s="159"/>
      <c r="BL580" s="159"/>
      <c r="BM580" s="159"/>
      <c r="BN580" s="159"/>
      <c r="BO580" s="159"/>
      <c r="BP580" s="159"/>
      <c r="BQ580" s="159"/>
      <c r="BR580" s="159"/>
      <c r="BS580" s="159"/>
      <c r="BT580" s="159"/>
      <c r="BU580" s="159"/>
      <c r="BV580" s="159"/>
      <c r="BW580" s="159"/>
      <c r="BX580" s="159"/>
      <c r="BY580" s="159"/>
      <c r="BZ580" s="159"/>
      <c r="CA580" s="159"/>
      <c r="CB580" s="159"/>
      <c r="CC580" s="159"/>
      <c r="CD580" s="159"/>
      <c r="CE580" s="159"/>
      <c r="CF580" s="159"/>
      <c r="CG580" s="159"/>
      <c r="CH580" s="159"/>
      <c r="CI580" s="159"/>
      <c r="CJ580" s="159"/>
      <c r="CK580" s="159"/>
      <c r="CL580" s="159"/>
      <c r="CM580" s="159"/>
      <c r="CN580" s="159"/>
      <c r="CO580" s="159"/>
      <c r="CP580" s="159"/>
      <c r="CQ580" s="159"/>
      <c r="CR580" s="159"/>
      <c r="CS580" s="159"/>
      <c r="CT580" s="159"/>
      <c r="CU580" s="159"/>
      <c r="CV580" s="159"/>
      <c r="CW580" s="159"/>
      <c r="CX580" s="159"/>
      <c r="CY580" s="159"/>
      <c r="CZ580" s="159"/>
    </row>
    <row r="581" spans="2:104" s="161" customFormat="1" ht="11.25">
      <c r="B581" s="157"/>
      <c r="C581" s="157"/>
      <c r="D581" s="158"/>
      <c r="E581" s="158"/>
      <c r="F581" s="157"/>
      <c r="G581" s="157"/>
      <c r="H581" s="159"/>
      <c r="I581" s="157"/>
      <c r="J581" s="160"/>
      <c r="K581" s="160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H581" s="159"/>
      <c r="AI581" s="159"/>
      <c r="AJ581" s="159"/>
      <c r="AK581" s="159"/>
      <c r="AL581" s="159"/>
      <c r="AM581" s="159"/>
      <c r="AN581" s="159"/>
      <c r="AO581" s="159"/>
      <c r="AP581" s="159"/>
      <c r="AQ581" s="159"/>
      <c r="AR581" s="159"/>
      <c r="AS581" s="159"/>
      <c r="AT581" s="159"/>
      <c r="AU581" s="159"/>
      <c r="AV581" s="159"/>
      <c r="AW581" s="159"/>
      <c r="AX581" s="159"/>
      <c r="AY581" s="159"/>
      <c r="AZ581" s="159"/>
      <c r="BA581" s="159"/>
      <c r="BB581" s="159"/>
      <c r="BC581" s="159"/>
      <c r="BD581" s="159"/>
      <c r="BE581" s="159"/>
      <c r="BF581" s="159"/>
      <c r="BG581" s="159"/>
      <c r="BH581" s="159"/>
      <c r="BI581" s="159"/>
      <c r="BJ581" s="159"/>
      <c r="BK581" s="159"/>
      <c r="BL581" s="159"/>
      <c r="BM581" s="159"/>
      <c r="BN581" s="159"/>
      <c r="BO581" s="159"/>
      <c r="BP581" s="159"/>
      <c r="BQ581" s="159"/>
      <c r="BR581" s="159"/>
      <c r="BS581" s="159"/>
      <c r="BT581" s="159"/>
      <c r="BU581" s="159"/>
      <c r="BV581" s="159"/>
      <c r="BW581" s="159"/>
      <c r="BX581" s="159"/>
      <c r="BY581" s="159"/>
      <c r="BZ581" s="159"/>
      <c r="CA581" s="159"/>
      <c r="CB581" s="159"/>
      <c r="CC581" s="159"/>
      <c r="CD581" s="159"/>
      <c r="CE581" s="159"/>
      <c r="CF581" s="159"/>
      <c r="CG581" s="159"/>
      <c r="CH581" s="159"/>
      <c r="CI581" s="159"/>
      <c r="CJ581" s="159"/>
      <c r="CK581" s="159"/>
      <c r="CL581" s="159"/>
      <c r="CM581" s="159"/>
      <c r="CN581" s="159"/>
      <c r="CO581" s="159"/>
      <c r="CP581" s="159"/>
      <c r="CQ581" s="159"/>
      <c r="CR581" s="159"/>
      <c r="CS581" s="159"/>
      <c r="CT581" s="159"/>
      <c r="CU581" s="159"/>
      <c r="CV581" s="159"/>
      <c r="CW581" s="159"/>
      <c r="CX581" s="159"/>
      <c r="CY581" s="159"/>
      <c r="CZ581" s="159"/>
    </row>
    <row r="582" spans="2:104" s="161" customFormat="1" ht="11.25">
      <c r="B582" s="157"/>
      <c r="C582" s="157"/>
      <c r="D582" s="158"/>
      <c r="E582" s="158"/>
      <c r="F582" s="157"/>
      <c r="G582" s="157"/>
      <c r="H582" s="159"/>
      <c r="I582" s="157"/>
      <c r="J582" s="160"/>
      <c r="K582" s="160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  <c r="AR582" s="159"/>
      <c r="AS582" s="159"/>
      <c r="AT582" s="159"/>
      <c r="AU582" s="159"/>
      <c r="AV582" s="159"/>
      <c r="AW582" s="159"/>
      <c r="AX582" s="159"/>
      <c r="AY582" s="159"/>
      <c r="AZ582" s="159"/>
      <c r="BA582" s="159"/>
      <c r="BB582" s="159"/>
      <c r="BC582" s="159"/>
      <c r="BD582" s="159"/>
      <c r="BE582" s="159"/>
      <c r="BF582" s="159"/>
      <c r="BG582" s="159"/>
      <c r="BH582" s="159"/>
      <c r="BI582" s="159"/>
      <c r="BJ582" s="159"/>
      <c r="BK582" s="159"/>
      <c r="BL582" s="159"/>
      <c r="BM582" s="159"/>
      <c r="BN582" s="159"/>
      <c r="BO582" s="159"/>
      <c r="BP582" s="159"/>
      <c r="BQ582" s="159"/>
      <c r="BR582" s="159"/>
      <c r="BS582" s="159"/>
      <c r="BT582" s="159"/>
      <c r="BU582" s="159"/>
      <c r="BV582" s="159"/>
      <c r="BW582" s="159"/>
      <c r="BX582" s="159"/>
      <c r="BY582" s="159"/>
      <c r="BZ582" s="159"/>
      <c r="CA582" s="159"/>
      <c r="CB582" s="159"/>
      <c r="CC582" s="159"/>
      <c r="CD582" s="159"/>
      <c r="CE582" s="159"/>
      <c r="CF582" s="159"/>
      <c r="CG582" s="159"/>
      <c r="CH582" s="159"/>
      <c r="CI582" s="159"/>
      <c r="CJ582" s="159"/>
      <c r="CK582" s="159"/>
      <c r="CL582" s="159"/>
      <c r="CM582" s="159"/>
      <c r="CN582" s="159"/>
      <c r="CO582" s="159"/>
      <c r="CP582" s="159"/>
      <c r="CQ582" s="159"/>
      <c r="CR582" s="159"/>
      <c r="CS582" s="159"/>
      <c r="CT582" s="159"/>
      <c r="CU582" s="159"/>
      <c r="CV582" s="159"/>
      <c r="CW582" s="159"/>
      <c r="CX582" s="159"/>
      <c r="CY582" s="159"/>
      <c r="CZ582" s="159"/>
    </row>
    <row r="583" spans="2:104" s="161" customFormat="1" ht="11.25">
      <c r="B583" s="157"/>
      <c r="C583" s="157"/>
      <c r="D583" s="158"/>
      <c r="E583" s="158"/>
      <c r="F583" s="157"/>
      <c r="G583" s="157"/>
      <c r="H583" s="159"/>
      <c r="I583" s="157"/>
      <c r="J583" s="160"/>
      <c r="K583" s="160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H583" s="159"/>
      <c r="AI583" s="159"/>
      <c r="AJ583" s="159"/>
      <c r="AK583" s="159"/>
      <c r="AL583" s="159"/>
      <c r="AM583" s="159"/>
      <c r="AN583" s="159"/>
      <c r="AO583" s="159"/>
      <c r="AP583" s="159"/>
      <c r="AQ583" s="159"/>
      <c r="AR583" s="159"/>
      <c r="AS583" s="159"/>
      <c r="AT583" s="159"/>
      <c r="AU583" s="159"/>
      <c r="AV583" s="159"/>
      <c r="AW583" s="159"/>
      <c r="AX583" s="159"/>
      <c r="AY583" s="159"/>
      <c r="AZ583" s="159"/>
      <c r="BA583" s="159"/>
      <c r="BB583" s="159"/>
      <c r="BC583" s="159"/>
      <c r="BD583" s="159"/>
      <c r="BE583" s="159"/>
      <c r="BF583" s="159"/>
      <c r="BG583" s="159"/>
      <c r="BH583" s="159"/>
      <c r="BI583" s="159"/>
      <c r="BJ583" s="159"/>
      <c r="BK583" s="159"/>
      <c r="BL583" s="159"/>
      <c r="BM583" s="159"/>
      <c r="BN583" s="159"/>
      <c r="BO583" s="159"/>
      <c r="BP583" s="159"/>
      <c r="BQ583" s="159"/>
      <c r="BR583" s="159"/>
      <c r="BS583" s="159"/>
      <c r="BT583" s="159"/>
      <c r="BU583" s="159"/>
      <c r="BV583" s="159"/>
      <c r="BW583" s="159"/>
      <c r="BX583" s="159"/>
      <c r="BY583" s="159"/>
      <c r="BZ583" s="159"/>
      <c r="CA583" s="159"/>
      <c r="CB583" s="159"/>
      <c r="CC583" s="159"/>
      <c r="CD583" s="159"/>
      <c r="CE583" s="159"/>
      <c r="CF583" s="159"/>
      <c r="CG583" s="159"/>
      <c r="CH583" s="159"/>
      <c r="CI583" s="159"/>
      <c r="CJ583" s="159"/>
      <c r="CK583" s="159"/>
      <c r="CL583" s="159"/>
      <c r="CM583" s="159"/>
      <c r="CN583" s="159"/>
      <c r="CO583" s="159"/>
      <c r="CP583" s="159"/>
      <c r="CQ583" s="159"/>
      <c r="CR583" s="159"/>
      <c r="CS583" s="159"/>
      <c r="CT583" s="159"/>
      <c r="CU583" s="159"/>
      <c r="CV583" s="159"/>
      <c r="CW583" s="159"/>
      <c r="CX583" s="159"/>
      <c r="CY583" s="159"/>
      <c r="CZ583" s="159"/>
    </row>
    <row r="584" spans="2:104" s="161" customFormat="1" ht="11.25">
      <c r="B584" s="157"/>
      <c r="C584" s="157"/>
      <c r="D584" s="158"/>
      <c r="E584" s="158"/>
      <c r="F584" s="157"/>
      <c r="G584" s="157"/>
      <c r="H584" s="159"/>
      <c r="I584" s="157"/>
      <c r="J584" s="160"/>
      <c r="K584" s="160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H584" s="159"/>
      <c r="AI584" s="159"/>
      <c r="AJ584" s="159"/>
      <c r="AK584" s="159"/>
      <c r="AL584" s="159"/>
      <c r="AM584" s="159"/>
      <c r="AN584" s="159"/>
      <c r="AO584" s="159"/>
      <c r="AP584" s="159"/>
      <c r="AQ584" s="159"/>
      <c r="AR584" s="159"/>
      <c r="AS584" s="159"/>
      <c r="AT584" s="159"/>
      <c r="AU584" s="159"/>
      <c r="AV584" s="159"/>
      <c r="AW584" s="159"/>
      <c r="AX584" s="159"/>
      <c r="AY584" s="159"/>
      <c r="AZ584" s="159"/>
      <c r="BA584" s="159"/>
      <c r="BB584" s="159"/>
      <c r="BC584" s="159"/>
      <c r="BD584" s="159"/>
      <c r="BE584" s="159"/>
      <c r="BF584" s="159"/>
      <c r="BG584" s="159"/>
      <c r="BH584" s="159"/>
      <c r="BI584" s="159"/>
      <c r="BJ584" s="159"/>
      <c r="BK584" s="159"/>
      <c r="BL584" s="159"/>
      <c r="BM584" s="159"/>
      <c r="BN584" s="159"/>
      <c r="BO584" s="159"/>
      <c r="BP584" s="159"/>
      <c r="BQ584" s="159"/>
      <c r="BR584" s="159"/>
      <c r="BS584" s="159"/>
      <c r="BT584" s="159"/>
      <c r="BU584" s="159"/>
      <c r="BV584" s="159"/>
      <c r="BW584" s="159"/>
      <c r="BX584" s="159"/>
      <c r="BY584" s="159"/>
      <c r="BZ584" s="159"/>
      <c r="CA584" s="159"/>
      <c r="CB584" s="159"/>
      <c r="CC584" s="159"/>
      <c r="CD584" s="159"/>
      <c r="CE584" s="159"/>
      <c r="CF584" s="159"/>
      <c r="CG584" s="159"/>
      <c r="CH584" s="159"/>
      <c r="CI584" s="159"/>
      <c r="CJ584" s="159"/>
      <c r="CK584" s="159"/>
      <c r="CL584" s="159"/>
      <c r="CM584" s="159"/>
      <c r="CN584" s="159"/>
      <c r="CO584" s="159"/>
      <c r="CP584" s="159"/>
      <c r="CQ584" s="159"/>
      <c r="CR584" s="159"/>
      <c r="CS584" s="159"/>
      <c r="CT584" s="159"/>
      <c r="CU584" s="159"/>
      <c r="CV584" s="159"/>
      <c r="CW584" s="159"/>
      <c r="CX584" s="159"/>
      <c r="CY584" s="159"/>
      <c r="CZ584" s="159"/>
    </row>
    <row r="585" spans="2:104" s="161" customFormat="1" ht="11.25">
      <c r="B585" s="157"/>
      <c r="C585" s="157"/>
      <c r="D585" s="158"/>
      <c r="E585" s="158"/>
      <c r="F585" s="157"/>
      <c r="G585" s="157"/>
      <c r="H585" s="159"/>
      <c r="I585" s="157"/>
      <c r="J585" s="160"/>
      <c r="K585" s="160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  <c r="AG585" s="159"/>
      <c r="AH585" s="159"/>
      <c r="AI585" s="159"/>
      <c r="AJ585" s="159"/>
      <c r="AK585" s="159"/>
      <c r="AL585" s="159"/>
      <c r="AM585" s="159"/>
      <c r="AN585" s="159"/>
      <c r="AO585" s="159"/>
      <c r="AP585" s="159"/>
      <c r="AQ585" s="159"/>
      <c r="AR585" s="159"/>
      <c r="AS585" s="159"/>
      <c r="AT585" s="159"/>
      <c r="AU585" s="159"/>
      <c r="AV585" s="159"/>
      <c r="AW585" s="159"/>
      <c r="AX585" s="159"/>
      <c r="AY585" s="159"/>
      <c r="AZ585" s="159"/>
      <c r="BA585" s="159"/>
      <c r="BB585" s="159"/>
      <c r="BC585" s="159"/>
      <c r="BD585" s="159"/>
      <c r="BE585" s="159"/>
      <c r="BF585" s="159"/>
      <c r="BG585" s="159"/>
      <c r="BH585" s="159"/>
      <c r="BI585" s="159"/>
      <c r="BJ585" s="159"/>
      <c r="BK585" s="159"/>
      <c r="BL585" s="159"/>
      <c r="BM585" s="159"/>
      <c r="BN585" s="159"/>
      <c r="BO585" s="159"/>
      <c r="BP585" s="159"/>
      <c r="BQ585" s="159"/>
      <c r="BR585" s="159"/>
      <c r="BS585" s="159"/>
      <c r="BT585" s="159"/>
      <c r="BU585" s="159"/>
      <c r="BV585" s="159"/>
      <c r="BW585" s="159"/>
      <c r="BX585" s="159"/>
      <c r="BY585" s="159"/>
      <c r="BZ585" s="159"/>
      <c r="CA585" s="159"/>
      <c r="CB585" s="159"/>
      <c r="CC585" s="159"/>
      <c r="CD585" s="159"/>
      <c r="CE585" s="159"/>
      <c r="CF585" s="159"/>
      <c r="CG585" s="159"/>
      <c r="CH585" s="159"/>
      <c r="CI585" s="159"/>
      <c r="CJ585" s="159"/>
      <c r="CK585" s="159"/>
      <c r="CL585" s="159"/>
      <c r="CM585" s="159"/>
      <c r="CN585" s="159"/>
      <c r="CO585" s="159"/>
      <c r="CP585" s="159"/>
      <c r="CQ585" s="159"/>
      <c r="CR585" s="159"/>
      <c r="CS585" s="159"/>
      <c r="CT585" s="159"/>
      <c r="CU585" s="159"/>
      <c r="CV585" s="159"/>
      <c r="CW585" s="159"/>
      <c r="CX585" s="159"/>
      <c r="CY585" s="159"/>
      <c r="CZ585" s="159"/>
    </row>
    <row r="586" spans="2:104" s="161" customFormat="1" ht="11.25">
      <c r="B586" s="157"/>
      <c r="C586" s="157"/>
      <c r="D586" s="158"/>
      <c r="E586" s="158"/>
      <c r="F586" s="157"/>
      <c r="G586" s="157"/>
      <c r="H586" s="159"/>
      <c r="I586" s="157"/>
      <c r="J586" s="160"/>
      <c r="K586" s="160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H586" s="159"/>
      <c r="AI586" s="159"/>
      <c r="AJ586" s="159"/>
      <c r="AK586" s="159"/>
      <c r="AL586" s="159"/>
      <c r="AM586" s="159"/>
      <c r="AN586" s="159"/>
      <c r="AO586" s="159"/>
      <c r="AP586" s="159"/>
      <c r="AQ586" s="159"/>
      <c r="AR586" s="159"/>
      <c r="AS586" s="159"/>
      <c r="AT586" s="159"/>
      <c r="AU586" s="159"/>
      <c r="AV586" s="159"/>
      <c r="AW586" s="159"/>
      <c r="AX586" s="159"/>
      <c r="AY586" s="159"/>
      <c r="AZ586" s="159"/>
      <c r="BA586" s="159"/>
      <c r="BB586" s="159"/>
      <c r="BC586" s="159"/>
      <c r="BD586" s="159"/>
      <c r="BE586" s="159"/>
      <c r="BF586" s="159"/>
      <c r="BG586" s="159"/>
      <c r="BH586" s="159"/>
      <c r="BI586" s="159"/>
      <c r="BJ586" s="159"/>
      <c r="BK586" s="159"/>
      <c r="BL586" s="159"/>
      <c r="BM586" s="159"/>
      <c r="BN586" s="159"/>
      <c r="BO586" s="159"/>
      <c r="BP586" s="159"/>
      <c r="BQ586" s="159"/>
      <c r="BR586" s="159"/>
      <c r="BS586" s="159"/>
      <c r="BT586" s="159"/>
      <c r="BU586" s="159"/>
      <c r="BV586" s="159"/>
      <c r="BW586" s="159"/>
      <c r="BX586" s="159"/>
      <c r="BY586" s="159"/>
      <c r="BZ586" s="159"/>
      <c r="CA586" s="159"/>
      <c r="CB586" s="159"/>
      <c r="CC586" s="159"/>
      <c r="CD586" s="159"/>
      <c r="CE586" s="159"/>
      <c r="CF586" s="159"/>
      <c r="CG586" s="159"/>
      <c r="CH586" s="159"/>
      <c r="CI586" s="159"/>
      <c r="CJ586" s="159"/>
      <c r="CK586" s="159"/>
      <c r="CL586" s="159"/>
      <c r="CM586" s="159"/>
      <c r="CN586" s="159"/>
      <c r="CO586" s="159"/>
      <c r="CP586" s="159"/>
      <c r="CQ586" s="159"/>
      <c r="CR586" s="159"/>
      <c r="CS586" s="159"/>
      <c r="CT586" s="159"/>
      <c r="CU586" s="159"/>
      <c r="CV586" s="159"/>
      <c r="CW586" s="159"/>
      <c r="CX586" s="159"/>
      <c r="CY586" s="159"/>
      <c r="CZ586" s="159"/>
    </row>
    <row r="587" spans="2:104" s="161" customFormat="1" ht="11.25">
      <c r="B587" s="157"/>
      <c r="C587" s="157"/>
      <c r="D587" s="158"/>
      <c r="E587" s="158"/>
      <c r="F587" s="157"/>
      <c r="G587" s="157"/>
      <c r="H587" s="159"/>
      <c r="I587" s="157"/>
      <c r="J587" s="160"/>
      <c r="K587" s="160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H587" s="159"/>
      <c r="AI587" s="159"/>
      <c r="AJ587" s="159"/>
      <c r="AK587" s="159"/>
      <c r="AL587" s="159"/>
      <c r="AM587" s="159"/>
      <c r="AN587" s="159"/>
      <c r="AO587" s="159"/>
      <c r="AP587" s="159"/>
      <c r="AQ587" s="159"/>
      <c r="AR587" s="159"/>
      <c r="AS587" s="159"/>
      <c r="AT587" s="159"/>
      <c r="AU587" s="159"/>
      <c r="AV587" s="159"/>
      <c r="AW587" s="159"/>
      <c r="AX587" s="159"/>
      <c r="AY587" s="159"/>
      <c r="AZ587" s="159"/>
      <c r="BA587" s="159"/>
      <c r="BB587" s="159"/>
      <c r="BC587" s="159"/>
      <c r="BD587" s="159"/>
      <c r="BE587" s="159"/>
      <c r="BF587" s="159"/>
      <c r="BG587" s="159"/>
      <c r="BH587" s="159"/>
      <c r="BI587" s="159"/>
      <c r="BJ587" s="159"/>
      <c r="BK587" s="159"/>
      <c r="BL587" s="159"/>
      <c r="BM587" s="159"/>
      <c r="BN587" s="159"/>
      <c r="BO587" s="159"/>
      <c r="BP587" s="159"/>
      <c r="BQ587" s="159"/>
      <c r="BR587" s="159"/>
      <c r="BS587" s="159"/>
      <c r="BT587" s="159"/>
      <c r="BU587" s="159"/>
      <c r="BV587" s="159"/>
      <c r="BW587" s="159"/>
      <c r="BX587" s="159"/>
      <c r="BY587" s="159"/>
      <c r="BZ587" s="159"/>
      <c r="CA587" s="159"/>
      <c r="CB587" s="159"/>
      <c r="CC587" s="159"/>
      <c r="CD587" s="159"/>
      <c r="CE587" s="159"/>
      <c r="CF587" s="159"/>
      <c r="CG587" s="159"/>
      <c r="CH587" s="159"/>
      <c r="CI587" s="159"/>
      <c r="CJ587" s="159"/>
      <c r="CK587" s="159"/>
      <c r="CL587" s="159"/>
      <c r="CM587" s="159"/>
      <c r="CN587" s="159"/>
      <c r="CO587" s="159"/>
      <c r="CP587" s="159"/>
      <c r="CQ587" s="159"/>
      <c r="CR587" s="159"/>
      <c r="CS587" s="159"/>
      <c r="CT587" s="159"/>
      <c r="CU587" s="159"/>
      <c r="CV587" s="159"/>
      <c r="CW587" s="159"/>
      <c r="CX587" s="159"/>
      <c r="CY587" s="159"/>
      <c r="CZ587" s="159"/>
    </row>
    <row r="588" spans="2:104" s="161" customFormat="1" ht="11.25">
      <c r="B588" s="157"/>
      <c r="C588" s="157"/>
      <c r="D588" s="158"/>
      <c r="E588" s="158"/>
      <c r="F588" s="157"/>
      <c r="G588" s="157"/>
      <c r="H588" s="159"/>
      <c r="I588" s="157"/>
      <c r="J588" s="160"/>
      <c r="K588" s="160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  <c r="AG588" s="159"/>
      <c r="AH588" s="159"/>
      <c r="AI588" s="159"/>
      <c r="AJ588" s="159"/>
      <c r="AK588" s="159"/>
      <c r="AL588" s="159"/>
      <c r="AM588" s="159"/>
      <c r="AN588" s="159"/>
      <c r="AO588" s="159"/>
      <c r="AP588" s="159"/>
      <c r="AQ588" s="159"/>
      <c r="AR588" s="159"/>
      <c r="AS588" s="159"/>
      <c r="AT588" s="159"/>
      <c r="AU588" s="159"/>
      <c r="AV588" s="159"/>
      <c r="AW588" s="159"/>
      <c r="AX588" s="159"/>
      <c r="AY588" s="159"/>
      <c r="AZ588" s="159"/>
      <c r="BA588" s="159"/>
      <c r="BB588" s="159"/>
      <c r="BC588" s="159"/>
      <c r="BD588" s="159"/>
      <c r="BE588" s="159"/>
      <c r="BF588" s="159"/>
      <c r="BG588" s="159"/>
      <c r="BH588" s="159"/>
      <c r="BI588" s="159"/>
      <c r="BJ588" s="159"/>
      <c r="BK588" s="159"/>
      <c r="BL588" s="159"/>
      <c r="BM588" s="159"/>
      <c r="BN588" s="159"/>
      <c r="BO588" s="159"/>
      <c r="BP588" s="159"/>
      <c r="BQ588" s="159"/>
      <c r="BR588" s="159"/>
      <c r="BS588" s="159"/>
      <c r="BT588" s="159"/>
      <c r="BU588" s="159"/>
      <c r="BV588" s="159"/>
      <c r="BW588" s="159"/>
      <c r="BX588" s="159"/>
      <c r="BY588" s="159"/>
      <c r="BZ588" s="159"/>
      <c r="CA588" s="159"/>
      <c r="CB588" s="159"/>
      <c r="CC588" s="159"/>
      <c r="CD588" s="159"/>
      <c r="CE588" s="159"/>
      <c r="CF588" s="159"/>
      <c r="CG588" s="159"/>
      <c r="CH588" s="159"/>
      <c r="CI588" s="159"/>
      <c r="CJ588" s="159"/>
      <c r="CK588" s="159"/>
      <c r="CL588" s="159"/>
      <c r="CM588" s="159"/>
      <c r="CN588" s="159"/>
      <c r="CO588" s="159"/>
      <c r="CP588" s="159"/>
      <c r="CQ588" s="159"/>
      <c r="CR588" s="159"/>
      <c r="CS588" s="159"/>
      <c r="CT588" s="159"/>
      <c r="CU588" s="159"/>
      <c r="CV588" s="159"/>
      <c r="CW588" s="159"/>
      <c r="CX588" s="159"/>
      <c r="CY588" s="159"/>
      <c r="CZ588" s="159"/>
    </row>
    <row r="589" spans="2:104" s="161" customFormat="1" ht="11.25">
      <c r="B589" s="157"/>
      <c r="C589" s="157"/>
      <c r="D589" s="158"/>
      <c r="E589" s="158"/>
      <c r="F589" s="157"/>
      <c r="G589" s="157"/>
      <c r="H589" s="159"/>
      <c r="I589" s="157"/>
      <c r="J589" s="160"/>
      <c r="K589" s="160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  <c r="AG589" s="159"/>
      <c r="AH589" s="159"/>
      <c r="AI589" s="159"/>
      <c r="AJ589" s="159"/>
      <c r="AK589" s="159"/>
      <c r="AL589" s="159"/>
      <c r="AM589" s="159"/>
      <c r="AN589" s="159"/>
      <c r="AO589" s="159"/>
      <c r="AP589" s="159"/>
      <c r="AQ589" s="159"/>
      <c r="AR589" s="159"/>
      <c r="AS589" s="159"/>
      <c r="AT589" s="159"/>
      <c r="AU589" s="159"/>
      <c r="AV589" s="159"/>
      <c r="AW589" s="159"/>
      <c r="AX589" s="159"/>
      <c r="AY589" s="159"/>
      <c r="AZ589" s="159"/>
      <c r="BA589" s="159"/>
      <c r="BB589" s="159"/>
      <c r="BC589" s="159"/>
      <c r="BD589" s="159"/>
      <c r="BE589" s="159"/>
      <c r="BF589" s="159"/>
      <c r="BG589" s="159"/>
      <c r="BH589" s="159"/>
      <c r="BI589" s="159"/>
      <c r="BJ589" s="159"/>
      <c r="BK589" s="159"/>
      <c r="BL589" s="159"/>
      <c r="BM589" s="159"/>
      <c r="BN589" s="159"/>
      <c r="BO589" s="159"/>
      <c r="BP589" s="159"/>
      <c r="BQ589" s="159"/>
      <c r="BR589" s="159"/>
      <c r="BS589" s="159"/>
      <c r="BT589" s="159"/>
      <c r="BU589" s="159"/>
      <c r="BV589" s="159"/>
      <c r="BW589" s="159"/>
      <c r="BX589" s="159"/>
      <c r="BY589" s="159"/>
      <c r="BZ589" s="159"/>
      <c r="CA589" s="159"/>
      <c r="CB589" s="159"/>
      <c r="CC589" s="159"/>
      <c r="CD589" s="159"/>
      <c r="CE589" s="159"/>
      <c r="CF589" s="159"/>
      <c r="CG589" s="159"/>
      <c r="CH589" s="159"/>
      <c r="CI589" s="159"/>
      <c r="CJ589" s="159"/>
      <c r="CK589" s="159"/>
      <c r="CL589" s="159"/>
      <c r="CM589" s="159"/>
      <c r="CN589" s="159"/>
      <c r="CO589" s="159"/>
      <c r="CP589" s="159"/>
      <c r="CQ589" s="159"/>
      <c r="CR589" s="159"/>
      <c r="CS589" s="159"/>
      <c r="CT589" s="159"/>
      <c r="CU589" s="159"/>
      <c r="CV589" s="159"/>
      <c r="CW589" s="159"/>
      <c r="CX589" s="159"/>
      <c r="CY589" s="159"/>
      <c r="CZ589" s="159"/>
    </row>
    <row r="590" spans="2:104" s="161" customFormat="1" ht="11.25">
      <c r="B590" s="157"/>
      <c r="C590" s="157"/>
      <c r="D590" s="158"/>
      <c r="E590" s="158"/>
      <c r="F590" s="157"/>
      <c r="G590" s="157"/>
      <c r="H590" s="159"/>
      <c r="I590" s="157"/>
      <c r="J590" s="160"/>
      <c r="K590" s="160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H590" s="159"/>
      <c r="AI590" s="159"/>
      <c r="AJ590" s="159"/>
      <c r="AK590" s="159"/>
      <c r="AL590" s="159"/>
      <c r="AM590" s="159"/>
      <c r="AN590" s="159"/>
      <c r="AO590" s="159"/>
      <c r="AP590" s="159"/>
      <c r="AQ590" s="159"/>
      <c r="AR590" s="159"/>
      <c r="AS590" s="159"/>
      <c r="AT590" s="159"/>
      <c r="AU590" s="159"/>
      <c r="AV590" s="159"/>
      <c r="AW590" s="159"/>
      <c r="AX590" s="159"/>
      <c r="AY590" s="159"/>
      <c r="AZ590" s="159"/>
      <c r="BA590" s="159"/>
      <c r="BB590" s="159"/>
      <c r="BC590" s="159"/>
      <c r="BD590" s="159"/>
      <c r="BE590" s="159"/>
      <c r="BF590" s="159"/>
      <c r="BG590" s="159"/>
      <c r="BH590" s="159"/>
      <c r="BI590" s="159"/>
      <c r="BJ590" s="159"/>
      <c r="BK590" s="159"/>
      <c r="BL590" s="159"/>
      <c r="BM590" s="159"/>
      <c r="BN590" s="159"/>
      <c r="BO590" s="159"/>
      <c r="BP590" s="159"/>
      <c r="BQ590" s="159"/>
      <c r="BR590" s="159"/>
      <c r="BS590" s="159"/>
      <c r="BT590" s="159"/>
      <c r="BU590" s="159"/>
      <c r="BV590" s="159"/>
      <c r="BW590" s="159"/>
      <c r="BX590" s="159"/>
      <c r="BY590" s="159"/>
      <c r="BZ590" s="159"/>
      <c r="CA590" s="159"/>
      <c r="CB590" s="159"/>
      <c r="CC590" s="159"/>
      <c r="CD590" s="159"/>
      <c r="CE590" s="159"/>
      <c r="CF590" s="159"/>
      <c r="CG590" s="159"/>
      <c r="CH590" s="159"/>
      <c r="CI590" s="159"/>
      <c r="CJ590" s="159"/>
      <c r="CK590" s="159"/>
      <c r="CL590" s="159"/>
      <c r="CM590" s="159"/>
      <c r="CN590" s="159"/>
      <c r="CO590" s="159"/>
      <c r="CP590" s="159"/>
      <c r="CQ590" s="159"/>
      <c r="CR590" s="159"/>
      <c r="CS590" s="159"/>
      <c r="CT590" s="159"/>
      <c r="CU590" s="159"/>
      <c r="CV590" s="159"/>
      <c r="CW590" s="159"/>
      <c r="CX590" s="159"/>
      <c r="CY590" s="159"/>
      <c r="CZ590" s="159"/>
    </row>
    <row r="591" spans="2:104" s="161" customFormat="1" ht="11.25">
      <c r="B591" s="157"/>
      <c r="C591" s="157"/>
      <c r="D591" s="158"/>
      <c r="E591" s="158"/>
      <c r="F591" s="157"/>
      <c r="G591" s="157"/>
      <c r="H591" s="159"/>
      <c r="I591" s="157"/>
      <c r="J591" s="160"/>
      <c r="K591" s="160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H591" s="159"/>
      <c r="AI591" s="159"/>
      <c r="AJ591" s="159"/>
      <c r="AK591" s="159"/>
      <c r="AL591" s="159"/>
      <c r="AM591" s="159"/>
      <c r="AN591" s="159"/>
      <c r="AO591" s="159"/>
      <c r="AP591" s="159"/>
      <c r="AQ591" s="159"/>
      <c r="AR591" s="159"/>
      <c r="AS591" s="159"/>
      <c r="AT591" s="159"/>
      <c r="AU591" s="159"/>
      <c r="AV591" s="159"/>
      <c r="AW591" s="159"/>
      <c r="AX591" s="159"/>
      <c r="AY591" s="159"/>
      <c r="AZ591" s="159"/>
      <c r="BA591" s="159"/>
      <c r="BB591" s="159"/>
      <c r="BC591" s="159"/>
      <c r="BD591" s="159"/>
      <c r="BE591" s="159"/>
      <c r="BF591" s="159"/>
      <c r="BG591" s="159"/>
      <c r="BH591" s="159"/>
      <c r="BI591" s="159"/>
      <c r="BJ591" s="159"/>
      <c r="BK591" s="159"/>
      <c r="BL591" s="159"/>
      <c r="BM591" s="159"/>
      <c r="BN591" s="159"/>
      <c r="BO591" s="159"/>
      <c r="BP591" s="159"/>
      <c r="BQ591" s="159"/>
      <c r="BR591" s="159"/>
      <c r="BS591" s="159"/>
      <c r="BT591" s="159"/>
      <c r="BU591" s="159"/>
      <c r="BV591" s="159"/>
      <c r="BW591" s="159"/>
      <c r="BX591" s="159"/>
      <c r="BY591" s="159"/>
      <c r="BZ591" s="159"/>
      <c r="CA591" s="159"/>
      <c r="CB591" s="159"/>
      <c r="CC591" s="159"/>
      <c r="CD591" s="159"/>
      <c r="CE591" s="159"/>
      <c r="CF591" s="159"/>
      <c r="CG591" s="159"/>
      <c r="CH591" s="159"/>
      <c r="CI591" s="159"/>
      <c r="CJ591" s="159"/>
      <c r="CK591" s="159"/>
      <c r="CL591" s="159"/>
      <c r="CM591" s="159"/>
      <c r="CN591" s="159"/>
      <c r="CO591" s="159"/>
      <c r="CP591" s="159"/>
      <c r="CQ591" s="159"/>
      <c r="CR591" s="159"/>
      <c r="CS591" s="159"/>
      <c r="CT591" s="159"/>
      <c r="CU591" s="159"/>
      <c r="CV591" s="159"/>
      <c r="CW591" s="159"/>
      <c r="CX591" s="159"/>
      <c r="CY591" s="159"/>
      <c r="CZ591" s="159"/>
    </row>
    <row r="592" spans="2:104" s="161" customFormat="1" ht="11.25">
      <c r="B592" s="157"/>
      <c r="C592" s="157"/>
      <c r="D592" s="158"/>
      <c r="E592" s="158"/>
      <c r="F592" s="157"/>
      <c r="G592" s="157"/>
      <c r="H592" s="159"/>
      <c r="I592" s="157"/>
      <c r="J592" s="160"/>
      <c r="K592" s="160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  <c r="AG592" s="159"/>
      <c r="AH592" s="159"/>
      <c r="AI592" s="159"/>
      <c r="AJ592" s="159"/>
      <c r="AK592" s="159"/>
      <c r="AL592" s="159"/>
      <c r="AM592" s="159"/>
      <c r="AN592" s="159"/>
      <c r="AO592" s="159"/>
      <c r="AP592" s="159"/>
      <c r="AQ592" s="159"/>
      <c r="AR592" s="159"/>
      <c r="AS592" s="159"/>
      <c r="AT592" s="159"/>
      <c r="AU592" s="159"/>
      <c r="AV592" s="159"/>
      <c r="AW592" s="159"/>
      <c r="AX592" s="159"/>
      <c r="AY592" s="159"/>
      <c r="AZ592" s="159"/>
      <c r="BA592" s="159"/>
      <c r="BB592" s="159"/>
      <c r="BC592" s="159"/>
      <c r="BD592" s="159"/>
      <c r="BE592" s="159"/>
      <c r="BF592" s="159"/>
      <c r="BG592" s="159"/>
      <c r="BH592" s="159"/>
      <c r="BI592" s="159"/>
      <c r="BJ592" s="159"/>
      <c r="BK592" s="159"/>
      <c r="BL592" s="159"/>
      <c r="BM592" s="159"/>
      <c r="BN592" s="159"/>
      <c r="BO592" s="159"/>
      <c r="BP592" s="159"/>
      <c r="BQ592" s="159"/>
      <c r="BR592" s="159"/>
      <c r="BS592" s="159"/>
      <c r="BT592" s="159"/>
      <c r="BU592" s="159"/>
      <c r="BV592" s="159"/>
      <c r="BW592" s="159"/>
      <c r="BX592" s="159"/>
      <c r="BY592" s="159"/>
      <c r="BZ592" s="159"/>
      <c r="CA592" s="159"/>
      <c r="CB592" s="159"/>
      <c r="CC592" s="159"/>
      <c r="CD592" s="159"/>
      <c r="CE592" s="159"/>
      <c r="CF592" s="159"/>
      <c r="CG592" s="159"/>
      <c r="CH592" s="159"/>
      <c r="CI592" s="159"/>
      <c r="CJ592" s="159"/>
      <c r="CK592" s="159"/>
      <c r="CL592" s="159"/>
      <c r="CM592" s="159"/>
      <c r="CN592" s="159"/>
      <c r="CO592" s="159"/>
      <c r="CP592" s="159"/>
      <c r="CQ592" s="159"/>
      <c r="CR592" s="159"/>
      <c r="CS592" s="159"/>
      <c r="CT592" s="159"/>
      <c r="CU592" s="159"/>
      <c r="CV592" s="159"/>
      <c r="CW592" s="159"/>
      <c r="CX592" s="159"/>
      <c r="CY592" s="159"/>
      <c r="CZ592" s="159"/>
    </row>
    <row r="593" spans="2:104" s="161" customFormat="1" ht="11.25">
      <c r="B593" s="157"/>
      <c r="C593" s="157"/>
      <c r="D593" s="158"/>
      <c r="E593" s="158"/>
      <c r="F593" s="157"/>
      <c r="G593" s="157"/>
      <c r="H593" s="159"/>
      <c r="I593" s="157"/>
      <c r="J593" s="160"/>
      <c r="K593" s="160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  <c r="AG593" s="159"/>
      <c r="AH593" s="159"/>
      <c r="AI593" s="159"/>
      <c r="AJ593" s="159"/>
      <c r="AK593" s="159"/>
      <c r="AL593" s="159"/>
      <c r="AM593" s="159"/>
      <c r="AN593" s="159"/>
      <c r="AO593" s="159"/>
      <c r="AP593" s="159"/>
      <c r="AQ593" s="159"/>
      <c r="AR593" s="159"/>
      <c r="AS593" s="159"/>
      <c r="AT593" s="159"/>
      <c r="AU593" s="159"/>
      <c r="AV593" s="159"/>
      <c r="AW593" s="159"/>
      <c r="AX593" s="159"/>
      <c r="AY593" s="159"/>
      <c r="AZ593" s="159"/>
      <c r="BA593" s="159"/>
      <c r="BB593" s="159"/>
      <c r="BC593" s="159"/>
      <c r="BD593" s="159"/>
      <c r="BE593" s="159"/>
      <c r="BF593" s="159"/>
      <c r="BG593" s="159"/>
      <c r="BH593" s="159"/>
      <c r="BI593" s="159"/>
      <c r="BJ593" s="159"/>
      <c r="BK593" s="159"/>
      <c r="BL593" s="159"/>
      <c r="BM593" s="159"/>
      <c r="BN593" s="159"/>
      <c r="BO593" s="159"/>
      <c r="BP593" s="159"/>
      <c r="BQ593" s="159"/>
      <c r="BR593" s="159"/>
      <c r="BS593" s="159"/>
      <c r="BT593" s="159"/>
      <c r="BU593" s="159"/>
      <c r="BV593" s="159"/>
      <c r="BW593" s="159"/>
      <c r="BX593" s="159"/>
      <c r="BY593" s="159"/>
      <c r="BZ593" s="159"/>
      <c r="CA593" s="159"/>
      <c r="CB593" s="159"/>
      <c r="CC593" s="159"/>
      <c r="CD593" s="159"/>
      <c r="CE593" s="159"/>
      <c r="CF593" s="159"/>
      <c r="CG593" s="159"/>
      <c r="CH593" s="159"/>
      <c r="CI593" s="159"/>
      <c r="CJ593" s="159"/>
      <c r="CK593" s="159"/>
      <c r="CL593" s="159"/>
      <c r="CM593" s="159"/>
      <c r="CN593" s="159"/>
      <c r="CO593" s="159"/>
      <c r="CP593" s="159"/>
      <c r="CQ593" s="159"/>
      <c r="CR593" s="159"/>
      <c r="CS593" s="159"/>
      <c r="CT593" s="159"/>
      <c r="CU593" s="159"/>
      <c r="CV593" s="159"/>
      <c r="CW593" s="159"/>
      <c r="CX593" s="159"/>
      <c r="CY593" s="159"/>
      <c r="CZ593" s="159"/>
    </row>
    <row r="594" spans="2:104" s="161" customFormat="1" ht="11.25">
      <c r="B594" s="157"/>
      <c r="C594" s="157"/>
      <c r="D594" s="158"/>
      <c r="E594" s="158"/>
      <c r="F594" s="157"/>
      <c r="G594" s="157"/>
      <c r="H594" s="159"/>
      <c r="I594" s="157"/>
      <c r="J594" s="160"/>
      <c r="K594" s="160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  <c r="AG594" s="159"/>
      <c r="AH594" s="159"/>
      <c r="AI594" s="159"/>
      <c r="AJ594" s="159"/>
      <c r="AK594" s="159"/>
      <c r="AL594" s="159"/>
      <c r="AM594" s="159"/>
      <c r="AN594" s="159"/>
      <c r="AO594" s="159"/>
      <c r="AP594" s="159"/>
      <c r="AQ594" s="159"/>
      <c r="AR594" s="159"/>
      <c r="AS594" s="159"/>
      <c r="AT594" s="159"/>
      <c r="AU594" s="159"/>
      <c r="AV594" s="159"/>
      <c r="AW594" s="159"/>
      <c r="AX594" s="159"/>
      <c r="AY594" s="159"/>
      <c r="AZ594" s="159"/>
      <c r="BA594" s="159"/>
      <c r="BB594" s="159"/>
      <c r="BC594" s="159"/>
      <c r="BD594" s="159"/>
      <c r="BE594" s="159"/>
      <c r="BF594" s="159"/>
      <c r="BG594" s="159"/>
      <c r="BH594" s="159"/>
      <c r="BI594" s="159"/>
      <c r="BJ594" s="159"/>
      <c r="BK594" s="159"/>
      <c r="BL594" s="159"/>
      <c r="BM594" s="159"/>
      <c r="BN594" s="159"/>
      <c r="BO594" s="159"/>
      <c r="BP594" s="159"/>
      <c r="BQ594" s="159"/>
      <c r="BR594" s="159"/>
      <c r="BS594" s="159"/>
      <c r="BT594" s="159"/>
      <c r="BU594" s="159"/>
      <c r="BV594" s="159"/>
      <c r="BW594" s="159"/>
      <c r="BX594" s="159"/>
      <c r="BY594" s="159"/>
      <c r="BZ594" s="159"/>
      <c r="CA594" s="159"/>
      <c r="CB594" s="159"/>
      <c r="CC594" s="159"/>
      <c r="CD594" s="159"/>
      <c r="CE594" s="159"/>
      <c r="CF594" s="159"/>
      <c r="CG594" s="159"/>
      <c r="CH594" s="159"/>
      <c r="CI594" s="159"/>
      <c r="CJ594" s="159"/>
      <c r="CK594" s="159"/>
      <c r="CL594" s="159"/>
      <c r="CM594" s="159"/>
      <c r="CN594" s="159"/>
      <c r="CO594" s="159"/>
      <c r="CP594" s="159"/>
      <c r="CQ594" s="159"/>
      <c r="CR594" s="159"/>
      <c r="CS594" s="159"/>
      <c r="CT594" s="159"/>
      <c r="CU594" s="159"/>
      <c r="CV594" s="159"/>
      <c r="CW594" s="159"/>
      <c r="CX594" s="159"/>
      <c r="CY594" s="159"/>
      <c r="CZ594" s="159"/>
    </row>
    <row r="595" spans="2:104" s="161" customFormat="1" ht="11.25">
      <c r="B595" s="157"/>
      <c r="C595" s="157"/>
      <c r="D595" s="158"/>
      <c r="E595" s="158"/>
      <c r="F595" s="157"/>
      <c r="G595" s="157"/>
      <c r="H595" s="159"/>
      <c r="I595" s="157"/>
      <c r="J595" s="160"/>
      <c r="K595" s="160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  <c r="AG595" s="159"/>
      <c r="AH595" s="159"/>
      <c r="AI595" s="159"/>
      <c r="AJ595" s="159"/>
      <c r="AK595" s="159"/>
      <c r="AL595" s="159"/>
      <c r="AM595" s="159"/>
      <c r="AN595" s="159"/>
      <c r="AO595" s="159"/>
      <c r="AP595" s="159"/>
      <c r="AQ595" s="159"/>
      <c r="AR595" s="159"/>
      <c r="AS595" s="159"/>
      <c r="AT595" s="159"/>
      <c r="AU595" s="159"/>
      <c r="AV595" s="159"/>
      <c r="AW595" s="159"/>
      <c r="AX595" s="159"/>
      <c r="AY595" s="159"/>
      <c r="AZ595" s="159"/>
      <c r="BA595" s="159"/>
      <c r="BB595" s="159"/>
      <c r="BC595" s="159"/>
      <c r="BD595" s="159"/>
      <c r="BE595" s="159"/>
      <c r="BF595" s="159"/>
      <c r="BG595" s="159"/>
      <c r="BH595" s="159"/>
      <c r="BI595" s="159"/>
      <c r="BJ595" s="159"/>
      <c r="BK595" s="159"/>
      <c r="BL595" s="159"/>
      <c r="BM595" s="159"/>
      <c r="BN595" s="159"/>
      <c r="BO595" s="159"/>
      <c r="BP595" s="159"/>
      <c r="BQ595" s="159"/>
      <c r="BR595" s="159"/>
      <c r="BS595" s="159"/>
      <c r="BT595" s="159"/>
      <c r="BU595" s="159"/>
      <c r="BV595" s="159"/>
      <c r="BW595" s="159"/>
      <c r="BX595" s="159"/>
      <c r="BY595" s="159"/>
      <c r="BZ595" s="159"/>
      <c r="CA595" s="159"/>
      <c r="CB595" s="159"/>
      <c r="CC595" s="159"/>
      <c r="CD595" s="159"/>
      <c r="CE595" s="159"/>
      <c r="CF595" s="159"/>
      <c r="CG595" s="159"/>
      <c r="CH595" s="159"/>
      <c r="CI595" s="159"/>
      <c r="CJ595" s="159"/>
      <c r="CK595" s="159"/>
      <c r="CL595" s="159"/>
      <c r="CM595" s="159"/>
      <c r="CN595" s="159"/>
      <c r="CO595" s="159"/>
      <c r="CP595" s="159"/>
      <c r="CQ595" s="159"/>
      <c r="CR595" s="159"/>
      <c r="CS595" s="159"/>
      <c r="CT595" s="159"/>
      <c r="CU595" s="159"/>
      <c r="CV595" s="159"/>
      <c r="CW595" s="159"/>
      <c r="CX595" s="159"/>
      <c r="CY595" s="159"/>
      <c r="CZ595" s="159"/>
    </row>
    <row r="596" spans="2:104" s="161" customFormat="1" ht="11.25">
      <c r="B596" s="157"/>
      <c r="C596" s="157"/>
      <c r="D596" s="158"/>
      <c r="E596" s="158"/>
      <c r="F596" s="157"/>
      <c r="G596" s="157"/>
      <c r="H596" s="159"/>
      <c r="I596" s="157"/>
      <c r="J596" s="160"/>
      <c r="K596" s="160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H596" s="159"/>
      <c r="AI596" s="159"/>
      <c r="AJ596" s="159"/>
      <c r="AK596" s="159"/>
      <c r="AL596" s="159"/>
      <c r="AM596" s="159"/>
      <c r="AN596" s="159"/>
      <c r="AO596" s="159"/>
      <c r="AP596" s="159"/>
      <c r="AQ596" s="159"/>
      <c r="AR596" s="159"/>
      <c r="AS596" s="159"/>
      <c r="AT596" s="159"/>
      <c r="AU596" s="159"/>
      <c r="AV596" s="159"/>
      <c r="AW596" s="159"/>
      <c r="AX596" s="159"/>
      <c r="AY596" s="159"/>
      <c r="AZ596" s="159"/>
      <c r="BA596" s="159"/>
      <c r="BB596" s="159"/>
      <c r="BC596" s="159"/>
      <c r="BD596" s="159"/>
      <c r="BE596" s="159"/>
      <c r="BF596" s="159"/>
      <c r="BG596" s="159"/>
      <c r="BH596" s="159"/>
      <c r="BI596" s="159"/>
      <c r="BJ596" s="159"/>
      <c r="BK596" s="159"/>
      <c r="BL596" s="159"/>
      <c r="BM596" s="159"/>
      <c r="BN596" s="159"/>
      <c r="BO596" s="159"/>
      <c r="BP596" s="159"/>
      <c r="BQ596" s="159"/>
      <c r="BR596" s="159"/>
      <c r="BS596" s="159"/>
      <c r="BT596" s="159"/>
      <c r="BU596" s="159"/>
      <c r="BV596" s="159"/>
      <c r="BW596" s="159"/>
      <c r="BX596" s="159"/>
      <c r="BY596" s="159"/>
      <c r="BZ596" s="159"/>
      <c r="CA596" s="159"/>
      <c r="CB596" s="159"/>
      <c r="CC596" s="159"/>
      <c r="CD596" s="159"/>
      <c r="CE596" s="159"/>
      <c r="CF596" s="159"/>
      <c r="CG596" s="159"/>
      <c r="CH596" s="159"/>
      <c r="CI596" s="159"/>
      <c r="CJ596" s="159"/>
      <c r="CK596" s="159"/>
      <c r="CL596" s="159"/>
      <c r="CM596" s="159"/>
      <c r="CN596" s="159"/>
      <c r="CO596" s="159"/>
      <c r="CP596" s="159"/>
      <c r="CQ596" s="159"/>
      <c r="CR596" s="159"/>
      <c r="CS596" s="159"/>
      <c r="CT596" s="159"/>
      <c r="CU596" s="159"/>
      <c r="CV596" s="159"/>
      <c r="CW596" s="159"/>
      <c r="CX596" s="159"/>
      <c r="CY596" s="159"/>
      <c r="CZ596" s="159"/>
    </row>
    <row r="597" spans="2:104" s="161" customFormat="1" ht="11.25">
      <c r="B597" s="157"/>
      <c r="C597" s="157"/>
      <c r="D597" s="158"/>
      <c r="E597" s="158"/>
      <c r="F597" s="157"/>
      <c r="G597" s="157"/>
      <c r="H597" s="159"/>
      <c r="I597" s="157"/>
      <c r="J597" s="160"/>
      <c r="K597" s="160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H597" s="159"/>
      <c r="AI597" s="159"/>
      <c r="AJ597" s="159"/>
      <c r="AK597" s="159"/>
      <c r="AL597" s="159"/>
      <c r="AM597" s="159"/>
      <c r="AN597" s="159"/>
      <c r="AO597" s="159"/>
      <c r="AP597" s="159"/>
      <c r="AQ597" s="159"/>
      <c r="AR597" s="159"/>
      <c r="AS597" s="159"/>
      <c r="AT597" s="159"/>
      <c r="AU597" s="159"/>
      <c r="AV597" s="159"/>
      <c r="AW597" s="159"/>
      <c r="AX597" s="159"/>
      <c r="AY597" s="159"/>
      <c r="AZ597" s="159"/>
      <c r="BA597" s="159"/>
      <c r="BB597" s="159"/>
      <c r="BC597" s="159"/>
      <c r="BD597" s="159"/>
      <c r="BE597" s="159"/>
      <c r="BF597" s="159"/>
      <c r="BG597" s="159"/>
      <c r="BH597" s="159"/>
      <c r="BI597" s="159"/>
      <c r="BJ597" s="159"/>
      <c r="BK597" s="159"/>
      <c r="BL597" s="159"/>
      <c r="BM597" s="159"/>
      <c r="BN597" s="159"/>
      <c r="BO597" s="159"/>
      <c r="BP597" s="159"/>
      <c r="BQ597" s="159"/>
      <c r="BR597" s="159"/>
      <c r="BS597" s="159"/>
      <c r="BT597" s="159"/>
      <c r="BU597" s="159"/>
      <c r="BV597" s="159"/>
      <c r="BW597" s="159"/>
      <c r="BX597" s="159"/>
      <c r="BY597" s="159"/>
      <c r="BZ597" s="159"/>
      <c r="CA597" s="159"/>
      <c r="CB597" s="159"/>
      <c r="CC597" s="159"/>
      <c r="CD597" s="159"/>
      <c r="CE597" s="159"/>
      <c r="CF597" s="159"/>
      <c r="CG597" s="159"/>
      <c r="CH597" s="159"/>
      <c r="CI597" s="159"/>
      <c r="CJ597" s="159"/>
      <c r="CK597" s="159"/>
      <c r="CL597" s="159"/>
      <c r="CM597" s="159"/>
      <c r="CN597" s="159"/>
      <c r="CO597" s="159"/>
      <c r="CP597" s="159"/>
      <c r="CQ597" s="159"/>
      <c r="CR597" s="159"/>
      <c r="CS597" s="159"/>
      <c r="CT597" s="159"/>
      <c r="CU597" s="159"/>
      <c r="CV597" s="159"/>
      <c r="CW597" s="159"/>
      <c r="CX597" s="159"/>
      <c r="CY597" s="159"/>
      <c r="CZ597" s="159"/>
    </row>
    <row r="598" spans="2:104" s="161" customFormat="1" ht="11.25">
      <c r="B598" s="157"/>
      <c r="C598" s="157"/>
      <c r="D598" s="158"/>
      <c r="E598" s="158"/>
      <c r="F598" s="157"/>
      <c r="G598" s="157"/>
      <c r="H598" s="159"/>
      <c r="I598" s="157"/>
      <c r="J598" s="160"/>
      <c r="K598" s="160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H598" s="159"/>
      <c r="AI598" s="159"/>
      <c r="AJ598" s="159"/>
      <c r="AK598" s="159"/>
      <c r="AL598" s="159"/>
      <c r="AM598" s="159"/>
      <c r="AN598" s="159"/>
      <c r="AO598" s="159"/>
      <c r="AP598" s="159"/>
      <c r="AQ598" s="159"/>
      <c r="AR598" s="159"/>
      <c r="AS598" s="159"/>
      <c r="AT598" s="159"/>
      <c r="AU598" s="159"/>
      <c r="AV598" s="159"/>
      <c r="AW598" s="159"/>
      <c r="AX598" s="159"/>
      <c r="AY598" s="159"/>
      <c r="AZ598" s="159"/>
      <c r="BA598" s="159"/>
      <c r="BB598" s="159"/>
      <c r="BC598" s="159"/>
      <c r="BD598" s="159"/>
      <c r="BE598" s="159"/>
      <c r="BF598" s="159"/>
      <c r="BG598" s="159"/>
      <c r="BH598" s="159"/>
      <c r="BI598" s="159"/>
      <c r="BJ598" s="159"/>
      <c r="BK598" s="159"/>
      <c r="BL598" s="159"/>
      <c r="BM598" s="159"/>
      <c r="BN598" s="159"/>
      <c r="BO598" s="159"/>
      <c r="BP598" s="159"/>
      <c r="BQ598" s="159"/>
      <c r="BR598" s="159"/>
      <c r="BS598" s="159"/>
      <c r="BT598" s="159"/>
      <c r="BU598" s="159"/>
      <c r="BV598" s="159"/>
      <c r="BW598" s="159"/>
      <c r="BX598" s="159"/>
      <c r="BY598" s="159"/>
      <c r="BZ598" s="159"/>
      <c r="CA598" s="159"/>
      <c r="CB598" s="159"/>
      <c r="CC598" s="159"/>
      <c r="CD598" s="159"/>
      <c r="CE598" s="159"/>
      <c r="CF598" s="159"/>
      <c r="CG598" s="159"/>
      <c r="CH598" s="159"/>
      <c r="CI598" s="159"/>
      <c r="CJ598" s="159"/>
      <c r="CK598" s="159"/>
      <c r="CL598" s="159"/>
      <c r="CM598" s="159"/>
      <c r="CN598" s="159"/>
      <c r="CO598" s="159"/>
      <c r="CP598" s="159"/>
      <c r="CQ598" s="159"/>
      <c r="CR598" s="159"/>
      <c r="CS598" s="159"/>
      <c r="CT598" s="159"/>
      <c r="CU598" s="159"/>
      <c r="CV598" s="159"/>
      <c r="CW598" s="159"/>
      <c r="CX598" s="159"/>
      <c r="CY598" s="159"/>
      <c r="CZ598" s="159"/>
    </row>
    <row r="599" spans="2:104" s="161" customFormat="1" ht="11.25">
      <c r="B599" s="157"/>
      <c r="C599" s="157"/>
      <c r="D599" s="158"/>
      <c r="E599" s="158"/>
      <c r="F599" s="157"/>
      <c r="G599" s="157"/>
      <c r="H599" s="159"/>
      <c r="I599" s="157"/>
      <c r="J599" s="160"/>
      <c r="K599" s="160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  <c r="AG599" s="159"/>
      <c r="AH599" s="159"/>
      <c r="AI599" s="159"/>
      <c r="AJ599" s="159"/>
      <c r="AK599" s="159"/>
      <c r="AL599" s="159"/>
      <c r="AM599" s="159"/>
      <c r="AN599" s="159"/>
      <c r="AO599" s="159"/>
      <c r="AP599" s="159"/>
      <c r="AQ599" s="159"/>
      <c r="AR599" s="159"/>
      <c r="AS599" s="159"/>
      <c r="AT599" s="159"/>
      <c r="AU599" s="159"/>
      <c r="AV599" s="159"/>
      <c r="AW599" s="159"/>
      <c r="AX599" s="159"/>
      <c r="AY599" s="159"/>
      <c r="AZ599" s="159"/>
      <c r="BA599" s="159"/>
      <c r="BB599" s="159"/>
      <c r="BC599" s="159"/>
      <c r="BD599" s="159"/>
      <c r="BE599" s="159"/>
      <c r="BF599" s="159"/>
      <c r="BG599" s="159"/>
      <c r="BH599" s="159"/>
      <c r="BI599" s="159"/>
      <c r="BJ599" s="159"/>
      <c r="BK599" s="159"/>
      <c r="BL599" s="159"/>
      <c r="BM599" s="159"/>
      <c r="BN599" s="159"/>
      <c r="BO599" s="159"/>
      <c r="BP599" s="159"/>
      <c r="BQ599" s="159"/>
      <c r="BR599" s="159"/>
      <c r="BS599" s="159"/>
      <c r="BT599" s="159"/>
      <c r="BU599" s="159"/>
      <c r="BV599" s="159"/>
      <c r="BW599" s="159"/>
      <c r="BX599" s="159"/>
      <c r="BY599" s="159"/>
      <c r="BZ599" s="159"/>
      <c r="CA599" s="159"/>
      <c r="CB599" s="159"/>
      <c r="CC599" s="159"/>
      <c r="CD599" s="159"/>
      <c r="CE599" s="159"/>
      <c r="CF599" s="159"/>
      <c r="CG599" s="159"/>
      <c r="CH599" s="159"/>
      <c r="CI599" s="159"/>
      <c r="CJ599" s="159"/>
      <c r="CK599" s="159"/>
      <c r="CL599" s="159"/>
      <c r="CM599" s="159"/>
      <c r="CN599" s="159"/>
      <c r="CO599" s="159"/>
      <c r="CP599" s="159"/>
      <c r="CQ599" s="159"/>
      <c r="CR599" s="159"/>
      <c r="CS599" s="159"/>
      <c r="CT599" s="159"/>
      <c r="CU599" s="159"/>
      <c r="CV599" s="159"/>
      <c r="CW599" s="159"/>
      <c r="CX599" s="159"/>
      <c r="CY599" s="159"/>
      <c r="CZ599" s="159"/>
    </row>
    <row r="600" spans="2:104" s="161" customFormat="1" ht="11.25">
      <c r="B600" s="157"/>
      <c r="C600" s="157"/>
      <c r="D600" s="158"/>
      <c r="E600" s="158"/>
      <c r="F600" s="157"/>
      <c r="G600" s="157"/>
      <c r="H600" s="159"/>
      <c r="I600" s="157"/>
      <c r="J600" s="160"/>
      <c r="K600" s="160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H600" s="159"/>
      <c r="AI600" s="159"/>
      <c r="AJ600" s="159"/>
      <c r="AK600" s="159"/>
      <c r="AL600" s="159"/>
      <c r="AM600" s="159"/>
      <c r="AN600" s="159"/>
      <c r="AO600" s="159"/>
      <c r="AP600" s="159"/>
      <c r="AQ600" s="159"/>
      <c r="AR600" s="159"/>
      <c r="AS600" s="159"/>
      <c r="AT600" s="159"/>
      <c r="AU600" s="159"/>
      <c r="AV600" s="159"/>
      <c r="AW600" s="159"/>
      <c r="AX600" s="159"/>
      <c r="AY600" s="159"/>
      <c r="AZ600" s="159"/>
      <c r="BA600" s="159"/>
      <c r="BB600" s="159"/>
      <c r="BC600" s="159"/>
      <c r="BD600" s="159"/>
      <c r="BE600" s="159"/>
      <c r="BF600" s="159"/>
      <c r="BG600" s="159"/>
      <c r="BH600" s="159"/>
      <c r="BI600" s="159"/>
      <c r="BJ600" s="159"/>
      <c r="BK600" s="159"/>
      <c r="BL600" s="159"/>
      <c r="BM600" s="159"/>
      <c r="BN600" s="159"/>
      <c r="BO600" s="159"/>
      <c r="BP600" s="159"/>
      <c r="BQ600" s="159"/>
      <c r="BR600" s="159"/>
      <c r="BS600" s="159"/>
      <c r="BT600" s="159"/>
      <c r="BU600" s="159"/>
      <c r="BV600" s="159"/>
      <c r="BW600" s="159"/>
      <c r="BX600" s="159"/>
      <c r="BY600" s="159"/>
      <c r="BZ600" s="159"/>
      <c r="CA600" s="159"/>
      <c r="CB600" s="159"/>
      <c r="CC600" s="159"/>
      <c r="CD600" s="159"/>
      <c r="CE600" s="159"/>
      <c r="CF600" s="159"/>
      <c r="CG600" s="159"/>
      <c r="CH600" s="159"/>
      <c r="CI600" s="159"/>
      <c r="CJ600" s="159"/>
      <c r="CK600" s="159"/>
      <c r="CL600" s="159"/>
      <c r="CM600" s="159"/>
      <c r="CN600" s="159"/>
      <c r="CO600" s="159"/>
      <c r="CP600" s="159"/>
      <c r="CQ600" s="159"/>
      <c r="CR600" s="159"/>
      <c r="CS600" s="159"/>
      <c r="CT600" s="159"/>
      <c r="CU600" s="159"/>
      <c r="CV600" s="159"/>
      <c r="CW600" s="159"/>
      <c r="CX600" s="159"/>
      <c r="CY600" s="159"/>
      <c r="CZ600" s="159"/>
    </row>
    <row r="601" spans="2:104" s="161" customFormat="1" ht="11.25">
      <c r="B601" s="157"/>
      <c r="C601" s="157"/>
      <c r="D601" s="158"/>
      <c r="E601" s="158"/>
      <c r="F601" s="157"/>
      <c r="G601" s="157"/>
      <c r="H601" s="159"/>
      <c r="I601" s="157"/>
      <c r="J601" s="160"/>
      <c r="K601" s="160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H601" s="159"/>
      <c r="AI601" s="159"/>
      <c r="AJ601" s="159"/>
      <c r="AK601" s="159"/>
      <c r="AL601" s="159"/>
      <c r="AM601" s="159"/>
      <c r="AN601" s="159"/>
      <c r="AO601" s="159"/>
      <c r="AP601" s="159"/>
      <c r="AQ601" s="159"/>
      <c r="AR601" s="159"/>
      <c r="AS601" s="159"/>
      <c r="AT601" s="159"/>
      <c r="AU601" s="159"/>
      <c r="AV601" s="159"/>
      <c r="AW601" s="159"/>
      <c r="AX601" s="159"/>
      <c r="AY601" s="159"/>
      <c r="AZ601" s="159"/>
      <c r="BA601" s="159"/>
      <c r="BB601" s="159"/>
      <c r="BC601" s="159"/>
      <c r="BD601" s="159"/>
      <c r="BE601" s="159"/>
      <c r="BF601" s="159"/>
      <c r="BG601" s="159"/>
      <c r="BH601" s="159"/>
      <c r="BI601" s="159"/>
      <c r="BJ601" s="159"/>
      <c r="BK601" s="159"/>
      <c r="BL601" s="159"/>
      <c r="BM601" s="159"/>
      <c r="BN601" s="159"/>
      <c r="BO601" s="159"/>
      <c r="BP601" s="159"/>
      <c r="BQ601" s="159"/>
      <c r="BR601" s="159"/>
      <c r="BS601" s="159"/>
      <c r="BT601" s="159"/>
      <c r="BU601" s="159"/>
      <c r="BV601" s="159"/>
      <c r="BW601" s="159"/>
      <c r="BX601" s="159"/>
      <c r="BY601" s="159"/>
      <c r="BZ601" s="159"/>
      <c r="CA601" s="159"/>
      <c r="CB601" s="159"/>
      <c r="CC601" s="159"/>
      <c r="CD601" s="159"/>
      <c r="CE601" s="159"/>
      <c r="CF601" s="159"/>
      <c r="CG601" s="159"/>
      <c r="CH601" s="159"/>
      <c r="CI601" s="159"/>
      <c r="CJ601" s="159"/>
      <c r="CK601" s="159"/>
      <c r="CL601" s="159"/>
      <c r="CM601" s="159"/>
      <c r="CN601" s="159"/>
      <c r="CO601" s="159"/>
      <c r="CP601" s="159"/>
      <c r="CQ601" s="159"/>
      <c r="CR601" s="159"/>
      <c r="CS601" s="159"/>
      <c r="CT601" s="159"/>
      <c r="CU601" s="159"/>
      <c r="CV601" s="159"/>
      <c r="CW601" s="159"/>
      <c r="CX601" s="159"/>
      <c r="CY601" s="159"/>
      <c r="CZ601" s="159"/>
    </row>
    <row r="602" spans="2:104" s="161" customFormat="1" ht="11.25">
      <c r="B602" s="157"/>
      <c r="C602" s="157"/>
      <c r="D602" s="158"/>
      <c r="E602" s="158"/>
      <c r="F602" s="157"/>
      <c r="G602" s="157"/>
      <c r="H602" s="159"/>
      <c r="I602" s="157"/>
      <c r="J602" s="160"/>
      <c r="K602" s="160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  <c r="AG602" s="159"/>
      <c r="AH602" s="159"/>
      <c r="AI602" s="159"/>
      <c r="AJ602" s="159"/>
      <c r="AK602" s="159"/>
      <c r="AL602" s="159"/>
      <c r="AM602" s="159"/>
      <c r="AN602" s="159"/>
      <c r="AO602" s="159"/>
      <c r="AP602" s="159"/>
      <c r="AQ602" s="159"/>
      <c r="AR602" s="159"/>
      <c r="AS602" s="159"/>
      <c r="AT602" s="159"/>
      <c r="AU602" s="159"/>
      <c r="AV602" s="159"/>
      <c r="AW602" s="159"/>
      <c r="AX602" s="159"/>
      <c r="AY602" s="159"/>
      <c r="AZ602" s="159"/>
      <c r="BA602" s="159"/>
      <c r="BB602" s="159"/>
      <c r="BC602" s="159"/>
      <c r="BD602" s="159"/>
      <c r="BE602" s="159"/>
      <c r="BF602" s="159"/>
      <c r="BG602" s="159"/>
      <c r="BH602" s="159"/>
      <c r="BI602" s="159"/>
      <c r="BJ602" s="159"/>
      <c r="BK602" s="159"/>
      <c r="BL602" s="159"/>
      <c r="BM602" s="159"/>
      <c r="BN602" s="159"/>
      <c r="BO602" s="159"/>
      <c r="BP602" s="159"/>
      <c r="BQ602" s="159"/>
      <c r="BR602" s="159"/>
      <c r="BS602" s="159"/>
      <c r="BT602" s="159"/>
      <c r="BU602" s="159"/>
      <c r="BV602" s="159"/>
      <c r="BW602" s="159"/>
      <c r="BX602" s="159"/>
      <c r="BY602" s="159"/>
      <c r="BZ602" s="159"/>
      <c r="CA602" s="159"/>
      <c r="CB602" s="159"/>
      <c r="CC602" s="159"/>
      <c r="CD602" s="159"/>
      <c r="CE602" s="159"/>
      <c r="CF602" s="159"/>
      <c r="CG602" s="159"/>
      <c r="CH602" s="159"/>
      <c r="CI602" s="159"/>
      <c r="CJ602" s="159"/>
      <c r="CK602" s="159"/>
      <c r="CL602" s="159"/>
      <c r="CM602" s="159"/>
      <c r="CN602" s="159"/>
      <c r="CO602" s="159"/>
      <c r="CP602" s="159"/>
      <c r="CQ602" s="159"/>
      <c r="CR602" s="159"/>
      <c r="CS602" s="159"/>
      <c r="CT602" s="159"/>
      <c r="CU602" s="159"/>
      <c r="CV602" s="159"/>
      <c r="CW602" s="159"/>
      <c r="CX602" s="159"/>
      <c r="CY602" s="159"/>
      <c r="CZ602" s="159"/>
    </row>
    <row r="603" spans="2:104" s="161" customFormat="1" ht="11.25">
      <c r="B603" s="157"/>
      <c r="C603" s="157"/>
      <c r="D603" s="158"/>
      <c r="E603" s="158"/>
      <c r="F603" s="157"/>
      <c r="G603" s="157"/>
      <c r="H603" s="159"/>
      <c r="I603" s="157"/>
      <c r="J603" s="160"/>
      <c r="K603" s="160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H603" s="159"/>
      <c r="AI603" s="159"/>
      <c r="AJ603" s="159"/>
      <c r="AK603" s="159"/>
      <c r="AL603" s="159"/>
      <c r="AM603" s="159"/>
      <c r="AN603" s="159"/>
      <c r="AO603" s="159"/>
      <c r="AP603" s="159"/>
      <c r="AQ603" s="159"/>
      <c r="AR603" s="159"/>
      <c r="AS603" s="159"/>
      <c r="AT603" s="159"/>
      <c r="AU603" s="159"/>
      <c r="AV603" s="159"/>
      <c r="AW603" s="159"/>
      <c r="AX603" s="159"/>
      <c r="AY603" s="159"/>
      <c r="AZ603" s="159"/>
      <c r="BA603" s="159"/>
      <c r="BB603" s="159"/>
      <c r="BC603" s="159"/>
      <c r="BD603" s="159"/>
      <c r="BE603" s="159"/>
      <c r="BF603" s="159"/>
      <c r="BG603" s="159"/>
      <c r="BH603" s="159"/>
      <c r="BI603" s="159"/>
      <c r="BJ603" s="159"/>
      <c r="BK603" s="159"/>
      <c r="BL603" s="159"/>
      <c r="BM603" s="159"/>
      <c r="BN603" s="159"/>
      <c r="BO603" s="159"/>
      <c r="BP603" s="159"/>
      <c r="BQ603" s="159"/>
      <c r="BR603" s="159"/>
      <c r="BS603" s="159"/>
      <c r="BT603" s="159"/>
      <c r="BU603" s="159"/>
      <c r="BV603" s="159"/>
      <c r="BW603" s="159"/>
      <c r="BX603" s="159"/>
      <c r="BY603" s="159"/>
      <c r="BZ603" s="159"/>
      <c r="CA603" s="159"/>
      <c r="CB603" s="159"/>
      <c r="CC603" s="159"/>
      <c r="CD603" s="159"/>
      <c r="CE603" s="159"/>
      <c r="CF603" s="159"/>
      <c r="CG603" s="159"/>
      <c r="CH603" s="159"/>
      <c r="CI603" s="159"/>
      <c r="CJ603" s="159"/>
      <c r="CK603" s="159"/>
      <c r="CL603" s="159"/>
      <c r="CM603" s="159"/>
      <c r="CN603" s="159"/>
      <c r="CO603" s="159"/>
      <c r="CP603" s="159"/>
      <c r="CQ603" s="159"/>
      <c r="CR603" s="159"/>
      <c r="CS603" s="159"/>
      <c r="CT603" s="159"/>
      <c r="CU603" s="159"/>
      <c r="CV603" s="159"/>
      <c r="CW603" s="159"/>
      <c r="CX603" s="159"/>
      <c r="CY603" s="159"/>
      <c r="CZ603" s="159"/>
    </row>
    <row r="604" spans="2:104" s="161" customFormat="1" ht="11.25">
      <c r="B604" s="157"/>
      <c r="C604" s="157"/>
      <c r="D604" s="158"/>
      <c r="E604" s="158"/>
      <c r="F604" s="157"/>
      <c r="G604" s="157"/>
      <c r="H604" s="159"/>
      <c r="I604" s="157"/>
      <c r="J604" s="160"/>
      <c r="K604" s="160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  <c r="AG604" s="159"/>
      <c r="AH604" s="159"/>
      <c r="AI604" s="159"/>
      <c r="AJ604" s="159"/>
      <c r="AK604" s="159"/>
      <c r="AL604" s="159"/>
      <c r="AM604" s="159"/>
      <c r="AN604" s="159"/>
      <c r="AO604" s="159"/>
      <c r="AP604" s="159"/>
      <c r="AQ604" s="159"/>
      <c r="AR604" s="159"/>
      <c r="AS604" s="159"/>
      <c r="AT604" s="159"/>
      <c r="AU604" s="159"/>
      <c r="AV604" s="159"/>
      <c r="AW604" s="159"/>
      <c r="AX604" s="159"/>
      <c r="AY604" s="159"/>
      <c r="AZ604" s="159"/>
      <c r="BA604" s="159"/>
      <c r="BB604" s="159"/>
      <c r="BC604" s="159"/>
      <c r="BD604" s="159"/>
      <c r="BE604" s="159"/>
      <c r="BF604" s="159"/>
      <c r="BG604" s="159"/>
      <c r="BH604" s="159"/>
      <c r="BI604" s="159"/>
      <c r="BJ604" s="159"/>
      <c r="BK604" s="159"/>
      <c r="BL604" s="159"/>
      <c r="BM604" s="159"/>
      <c r="BN604" s="159"/>
      <c r="BO604" s="159"/>
      <c r="BP604" s="159"/>
      <c r="BQ604" s="159"/>
      <c r="BR604" s="159"/>
      <c r="BS604" s="159"/>
      <c r="BT604" s="159"/>
      <c r="BU604" s="159"/>
      <c r="BV604" s="159"/>
      <c r="BW604" s="159"/>
      <c r="BX604" s="159"/>
      <c r="BY604" s="159"/>
      <c r="BZ604" s="159"/>
      <c r="CA604" s="159"/>
      <c r="CB604" s="159"/>
      <c r="CC604" s="159"/>
      <c r="CD604" s="159"/>
      <c r="CE604" s="159"/>
      <c r="CF604" s="159"/>
      <c r="CG604" s="159"/>
      <c r="CH604" s="159"/>
      <c r="CI604" s="159"/>
      <c r="CJ604" s="159"/>
      <c r="CK604" s="159"/>
      <c r="CL604" s="159"/>
      <c r="CM604" s="159"/>
      <c r="CN604" s="159"/>
      <c r="CO604" s="159"/>
      <c r="CP604" s="159"/>
      <c r="CQ604" s="159"/>
      <c r="CR604" s="159"/>
      <c r="CS604" s="159"/>
      <c r="CT604" s="159"/>
      <c r="CU604" s="159"/>
      <c r="CV604" s="159"/>
      <c r="CW604" s="159"/>
      <c r="CX604" s="159"/>
      <c r="CY604" s="159"/>
      <c r="CZ604" s="159"/>
    </row>
    <row r="605" spans="2:104" s="161" customFormat="1" ht="11.25">
      <c r="B605" s="157"/>
      <c r="C605" s="157"/>
      <c r="D605" s="158"/>
      <c r="E605" s="158"/>
      <c r="F605" s="157"/>
      <c r="G605" s="157"/>
      <c r="H605" s="159"/>
      <c r="I605" s="157"/>
      <c r="J605" s="160"/>
      <c r="K605" s="160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  <c r="AG605" s="159"/>
      <c r="AH605" s="159"/>
      <c r="AI605" s="159"/>
      <c r="AJ605" s="159"/>
      <c r="AK605" s="159"/>
      <c r="AL605" s="159"/>
      <c r="AM605" s="159"/>
      <c r="AN605" s="159"/>
      <c r="AO605" s="159"/>
      <c r="AP605" s="159"/>
      <c r="AQ605" s="159"/>
      <c r="AR605" s="159"/>
      <c r="AS605" s="159"/>
      <c r="AT605" s="159"/>
      <c r="AU605" s="159"/>
      <c r="AV605" s="159"/>
      <c r="AW605" s="159"/>
      <c r="AX605" s="159"/>
      <c r="AY605" s="159"/>
      <c r="AZ605" s="159"/>
      <c r="BA605" s="159"/>
      <c r="BB605" s="159"/>
      <c r="BC605" s="159"/>
      <c r="BD605" s="159"/>
      <c r="BE605" s="159"/>
      <c r="BF605" s="159"/>
      <c r="BG605" s="159"/>
      <c r="BH605" s="159"/>
      <c r="BI605" s="159"/>
      <c r="BJ605" s="159"/>
      <c r="BK605" s="159"/>
      <c r="BL605" s="159"/>
      <c r="BM605" s="159"/>
      <c r="BN605" s="159"/>
      <c r="BO605" s="159"/>
      <c r="BP605" s="159"/>
      <c r="BQ605" s="159"/>
      <c r="BR605" s="159"/>
      <c r="BS605" s="159"/>
      <c r="BT605" s="159"/>
      <c r="BU605" s="159"/>
      <c r="BV605" s="159"/>
      <c r="BW605" s="159"/>
      <c r="BX605" s="159"/>
      <c r="BY605" s="159"/>
      <c r="BZ605" s="159"/>
      <c r="CA605" s="159"/>
      <c r="CB605" s="159"/>
      <c r="CC605" s="159"/>
      <c r="CD605" s="159"/>
      <c r="CE605" s="159"/>
      <c r="CF605" s="159"/>
      <c r="CG605" s="159"/>
      <c r="CH605" s="159"/>
      <c r="CI605" s="159"/>
      <c r="CJ605" s="159"/>
      <c r="CK605" s="159"/>
      <c r="CL605" s="159"/>
      <c r="CM605" s="159"/>
      <c r="CN605" s="159"/>
      <c r="CO605" s="159"/>
      <c r="CP605" s="159"/>
      <c r="CQ605" s="159"/>
      <c r="CR605" s="159"/>
      <c r="CS605" s="159"/>
      <c r="CT605" s="159"/>
      <c r="CU605" s="159"/>
      <c r="CV605" s="159"/>
      <c r="CW605" s="159"/>
      <c r="CX605" s="159"/>
      <c r="CY605" s="159"/>
      <c r="CZ605" s="159"/>
    </row>
    <row r="606" spans="2:104" s="161" customFormat="1" ht="11.25">
      <c r="B606" s="157"/>
      <c r="C606" s="157"/>
      <c r="D606" s="158"/>
      <c r="E606" s="158"/>
      <c r="F606" s="157"/>
      <c r="G606" s="157"/>
      <c r="H606" s="159"/>
      <c r="I606" s="157"/>
      <c r="J606" s="160"/>
      <c r="K606" s="160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H606" s="159"/>
      <c r="AI606" s="159"/>
      <c r="AJ606" s="159"/>
      <c r="AK606" s="159"/>
      <c r="AL606" s="159"/>
      <c r="AM606" s="159"/>
      <c r="AN606" s="159"/>
      <c r="AO606" s="159"/>
      <c r="AP606" s="159"/>
      <c r="AQ606" s="159"/>
      <c r="AR606" s="159"/>
      <c r="AS606" s="159"/>
      <c r="AT606" s="159"/>
      <c r="AU606" s="159"/>
      <c r="AV606" s="159"/>
      <c r="AW606" s="159"/>
      <c r="AX606" s="159"/>
      <c r="AY606" s="159"/>
      <c r="AZ606" s="159"/>
      <c r="BA606" s="159"/>
      <c r="BB606" s="159"/>
      <c r="BC606" s="159"/>
      <c r="BD606" s="159"/>
      <c r="BE606" s="159"/>
      <c r="BF606" s="159"/>
      <c r="BG606" s="159"/>
      <c r="BH606" s="159"/>
      <c r="BI606" s="159"/>
      <c r="BJ606" s="159"/>
      <c r="BK606" s="159"/>
      <c r="BL606" s="159"/>
      <c r="BM606" s="159"/>
      <c r="BN606" s="159"/>
      <c r="BO606" s="159"/>
      <c r="BP606" s="159"/>
      <c r="BQ606" s="159"/>
      <c r="BR606" s="159"/>
      <c r="BS606" s="159"/>
      <c r="BT606" s="159"/>
      <c r="BU606" s="159"/>
      <c r="BV606" s="159"/>
      <c r="BW606" s="159"/>
      <c r="BX606" s="159"/>
      <c r="BY606" s="159"/>
      <c r="BZ606" s="159"/>
      <c r="CA606" s="159"/>
      <c r="CB606" s="159"/>
      <c r="CC606" s="159"/>
      <c r="CD606" s="159"/>
      <c r="CE606" s="159"/>
      <c r="CF606" s="159"/>
      <c r="CG606" s="159"/>
      <c r="CH606" s="159"/>
      <c r="CI606" s="159"/>
      <c r="CJ606" s="159"/>
      <c r="CK606" s="159"/>
      <c r="CL606" s="159"/>
      <c r="CM606" s="159"/>
      <c r="CN606" s="159"/>
      <c r="CO606" s="159"/>
      <c r="CP606" s="159"/>
      <c r="CQ606" s="159"/>
      <c r="CR606" s="159"/>
      <c r="CS606" s="159"/>
      <c r="CT606" s="159"/>
      <c r="CU606" s="159"/>
      <c r="CV606" s="159"/>
      <c r="CW606" s="159"/>
      <c r="CX606" s="159"/>
      <c r="CY606" s="159"/>
      <c r="CZ606" s="159"/>
    </row>
    <row r="607" spans="2:104" s="161" customFormat="1" ht="11.25">
      <c r="B607" s="157"/>
      <c r="C607" s="157"/>
      <c r="D607" s="158"/>
      <c r="E607" s="158"/>
      <c r="F607" s="157"/>
      <c r="G607" s="157"/>
      <c r="H607" s="159"/>
      <c r="I607" s="157"/>
      <c r="J607" s="160"/>
      <c r="K607" s="160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59"/>
      <c r="AO607" s="159"/>
      <c r="AP607" s="159"/>
      <c r="AQ607" s="159"/>
      <c r="AR607" s="159"/>
      <c r="AS607" s="159"/>
      <c r="AT607" s="159"/>
      <c r="AU607" s="159"/>
      <c r="AV607" s="159"/>
      <c r="AW607" s="159"/>
      <c r="AX607" s="159"/>
      <c r="AY607" s="159"/>
      <c r="AZ607" s="159"/>
      <c r="BA607" s="159"/>
      <c r="BB607" s="159"/>
      <c r="BC607" s="159"/>
      <c r="BD607" s="159"/>
      <c r="BE607" s="159"/>
      <c r="BF607" s="159"/>
      <c r="BG607" s="159"/>
      <c r="BH607" s="159"/>
      <c r="BI607" s="159"/>
      <c r="BJ607" s="159"/>
      <c r="BK607" s="159"/>
      <c r="BL607" s="159"/>
      <c r="BM607" s="159"/>
      <c r="BN607" s="159"/>
      <c r="BO607" s="159"/>
      <c r="BP607" s="159"/>
      <c r="BQ607" s="159"/>
      <c r="BR607" s="159"/>
      <c r="BS607" s="159"/>
      <c r="BT607" s="159"/>
      <c r="BU607" s="159"/>
      <c r="BV607" s="159"/>
      <c r="BW607" s="159"/>
      <c r="BX607" s="159"/>
      <c r="BY607" s="159"/>
      <c r="BZ607" s="159"/>
      <c r="CA607" s="159"/>
      <c r="CB607" s="159"/>
      <c r="CC607" s="159"/>
      <c r="CD607" s="159"/>
      <c r="CE607" s="159"/>
      <c r="CF607" s="159"/>
      <c r="CG607" s="159"/>
      <c r="CH607" s="159"/>
      <c r="CI607" s="159"/>
      <c r="CJ607" s="159"/>
      <c r="CK607" s="159"/>
      <c r="CL607" s="159"/>
      <c r="CM607" s="159"/>
      <c r="CN607" s="159"/>
      <c r="CO607" s="159"/>
      <c r="CP607" s="159"/>
      <c r="CQ607" s="159"/>
      <c r="CR607" s="159"/>
      <c r="CS607" s="159"/>
      <c r="CT607" s="159"/>
      <c r="CU607" s="159"/>
      <c r="CV607" s="159"/>
      <c r="CW607" s="159"/>
      <c r="CX607" s="159"/>
      <c r="CY607" s="159"/>
      <c r="CZ607" s="159"/>
    </row>
    <row r="608" spans="2:104" s="161" customFormat="1" ht="11.25">
      <c r="B608" s="157"/>
      <c r="C608" s="157"/>
      <c r="D608" s="158"/>
      <c r="E608" s="158"/>
      <c r="F608" s="157"/>
      <c r="G608" s="157"/>
      <c r="H608" s="159"/>
      <c r="I608" s="157"/>
      <c r="J608" s="160"/>
      <c r="K608" s="160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9"/>
      <c r="AJ608" s="159"/>
      <c r="AK608" s="159"/>
      <c r="AL608" s="159"/>
      <c r="AM608" s="159"/>
      <c r="AN608" s="159"/>
      <c r="AO608" s="159"/>
      <c r="AP608" s="159"/>
      <c r="AQ608" s="159"/>
      <c r="AR608" s="159"/>
      <c r="AS608" s="159"/>
      <c r="AT608" s="159"/>
      <c r="AU608" s="159"/>
      <c r="AV608" s="159"/>
      <c r="AW608" s="159"/>
      <c r="AX608" s="159"/>
      <c r="AY608" s="159"/>
      <c r="AZ608" s="159"/>
      <c r="BA608" s="159"/>
      <c r="BB608" s="159"/>
      <c r="BC608" s="159"/>
      <c r="BD608" s="159"/>
      <c r="BE608" s="159"/>
      <c r="BF608" s="159"/>
      <c r="BG608" s="159"/>
      <c r="BH608" s="159"/>
      <c r="BI608" s="159"/>
      <c r="BJ608" s="159"/>
      <c r="BK608" s="159"/>
      <c r="BL608" s="159"/>
      <c r="BM608" s="159"/>
      <c r="BN608" s="159"/>
      <c r="BO608" s="159"/>
      <c r="BP608" s="159"/>
      <c r="BQ608" s="159"/>
      <c r="BR608" s="159"/>
      <c r="BS608" s="159"/>
      <c r="BT608" s="159"/>
      <c r="BU608" s="159"/>
      <c r="BV608" s="159"/>
      <c r="BW608" s="159"/>
      <c r="BX608" s="159"/>
      <c r="BY608" s="159"/>
      <c r="BZ608" s="159"/>
      <c r="CA608" s="159"/>
      <c r="CB608" s="159"/>
      <c r="CC608" s="159"/>
      <c r="CD608" s="159"/>
      <c r="CE608" s="159"/>
      <c r="CF608" s="159"/>
      <c r="CG608" s="159"/>
      <c r="CH608" s="159"/>
      <c r="CI608" s="159"/>
      <c r="CJ608" s="159"/>
      <c r="CK608" s="159"/>
      <c r="CL608" s="159"/>
      <c r="CM608" s="159"/>
      <c r="CN608" s="159"/>
      <c r="CO608" s="159"/>
      <c r="CP608" s="159"/>
      <c r="CQ608" s="159"/>
      <c r="CR608" s="159"/>
      <c r="CS608" s="159"/>
      <c r="CT608" s="159"/>
      <c r="CU608" s="159"/>
      <c r="CV608" s="159"/>
      <c r="CW608" s="159"/>
      <c r="CX608" s="159"/>
      <c r="CY608" s="159"/>
      <c r="CZ608" s="159"/>
    </row>
    <row r="609" spans="2:104" s="161" customFormat="1" ht="11.25">
      <c r="B609" s="157"/>
      <c r="C609" s="157"/>
      <c r="D609" s="158"/>
      <c r="E609" s="158"/>
      <c r="F609" s="157"/>
      <c r="G609" s="157"/>
      <c r="H609" s="159"/>
      <c r="I609" s="157"/>
      <c r="J609" s="160"/>
      <c r="K609" s="160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  <c r="AK609" s="159"/>
      <c r="AL609" s="159"/>
      <c r="AM609" s="159"/>
      <c r="AN609" s="159"/>
      <c r="AO609" s="159"/>
      <c r="AP609" s="159"/>
      <c r="AQ609" s="159"/>
      <c r="AR609" s="159"/>
      <c r="AS609" s="159"/>
      <c r="AT609" s="159"/>
      <c r="AU609" s="159"/>
      <c r="AV609" s="159"/>
      <c r="AW609" s="159"/>
      <c r="AX609" s="159"/>
      <c r="AY609" s="159"/>
      <c r="AZ609" s="159"/>
      <c r="BA609" s="159"/>
      <c r="BB609" s="159"/>
      <c r="BC609" s="159"/>
      <c r="BD609" s="159"/>
      <c r="BE609" s="159"/>
      <c r="BF609" s="159"/>
      <c r="BG609" s="159"/>
      <c r="BH609" s="159"/>
      <c r="BI609" s="159"/>
      <c r="BJ609" s="159"/>
      <c r="BK609" s="159"/>
      <c r="BL609" s="159"/>
      <c r="BM609" s="159"/>
      <c r="BN609" s="159"/>
      <c r="BO609" s="159"/>
      <c r="BP609" s="159"/>
      <c r="BQ609" s="159"/>
      <c r="BR609" s="159"/>
      <c r="BS609" s="159"/>
      <c r="BT609" s="159"/>
      <c r="BU609" s="159"/>
      <c r="BV609" s="159"/>
      <c r="BW609" s="159"/>
      <c r="BX609" s="159"/>
      <c r="BY609" s="159"/>
      <c r="BZ609" s="159"/>
      <c r="CA609" s="159"/>
      <c r="CB609" s="159"/>
      <c r="CC609" s="159"/>
      <c r="CD609" s="159"/>
      <c r="CE609" s="159"/>
      <c r="CF609" s="159"/>
      <c r="CG609" s="159"/>
      <c r="CH609" s="159"/>
      <c r="CI609" s="159"/>
      <c r="CJ609" s="159"/>
      <c r="CK609" s="159"/>
      <c r="CL609" s="159"/>
      <c r="CM609" s="159"/>
      <c r="CN609" s="159"/>
      <c r="CO609" s="159"/>
      <c r="CP609" s="159"/>
      <c r="CQ609" s="159"/>
      <c r="CR609" s="159"/>
      <c r="CS609" s="159"/>
      <c r="CT609" s="159"/>
      <c r="CU609" s="159"/>
      <c r="CV609" s="159"/>
      <c r="CW609" s="159"/>
      <c r="CX609" s="159"/>
      <c r="CY609" s="159"/>
      <c r="CZ609" s="159"/>
    </row>
    <row r="610" spans="2:104" s="161" customFormat="1" ht="11.25">
      <c r="B610" s="157"/>
      <c r="C610" s="157"/>
      <c r="D610" s="158"/>
      <c r="E610" s="158"/>
      <c r="F610" s="157"/>
      <c r="G610" s="157"/>
      <c r="H610" s="159"/>
      <c r="I610" s="157"/>
      <c r="J610" s="160"/>
      <c r="K610" s="160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H610" s="159"/>
      <c r="AI610" s="159"/>
      <c r="AJ610" s="159"/>
      <c r="AK610" s="159"/>
      <c r="AL610" s="159"/>
      <c r="AM610" s="159"/>
      <c r="AN610" s="159"/>
      <c r="AO610" s="159"/>
      <c r="AP610" s="159"/>
      <c r="AQ610" s="159"/>
      <c r="AR610" s="159"/>
      <c r="AS610" s="159"/>
      <c r="AT610" s="159"/>
      <c r="AU610" s="159"/>
      <c r="AV610" s="159"/>
      <c r="AW610" s="159"/>
      <c r="AX610" s="159"/>
      <c r="AY610" s="159"/>
      <c r="AZ610" s="159"/>
      <c r="BA610" s="159"/>
      <c r="BB610" s="159"/>
      <c r="BC610" s="159"/>
      <c r="BD610" s="159"/>
      <c r="BE610" s="159"/>
      <c r="BF610" s="159"/>
      <c r="BG610" s="159"/>
      <c r="BH610" s="159"/>
      <c r="BI610" s="159"/>
      <c r="BJ610" s="159"/>
      <c r="BK610" s="159"/>
      <c r="BL610" s="159"/>
      <c r="BM610" s="159"/>
      <c r="BN610" s="159"/>
      <c r="BO610" s="159"/>
      <c r="BP610" s="159"/>
      <c r="BQ610" s="159"/>
      <c r="BR610" s="159"/>
      <c r="BS610" s="159"/>
      <c r="BT610" s="159"/>
      <c r="BU610" s="159"/>
      <c r="BV610" s="159"/>
      <c r="BW610" s="159"/>
      <c r="BX610" s="159"/>
      <c r="BY610" s="159"/>
      <c r="BZ610" s="159"/>
      <c r="CA610" s="159"/>
      <c r="CB610" s="159"/>
      <c r="CC610" s="159"/>
      <c r="CD610" s="159"/>
      <c r="CE610" s="159"/>
      <c r="CF610" s="159"/>
      <c r="CG610" s="159"/>
      <c r="CH610" s="159"/>
      <c r="CI610" s="159"/>
      <c r="CJ610" s="159"/>
      <c r="CK610" s="159"/>
      <c r="CL610" s="159"/>
      <c r="CM610" s="159"/>
      <c r="CN610" s="159"/>
      <c r="CO610" s="159"/>
      <c r="CP610" s="159"/>
      <c r="CQ610" s="159"/>
      <c r="CR610" s="159"/>
      <c r="CS610" s="159"/>
      <c r="CT610" s="159"/>
      <c r="CU610" s="159"/>
      <c r="CV610" s="159"/>
      <c r="CW610" s="159"/>
      <c r="CX610" s="159"/>
      <c r="CY610" s="159"/>
      <c r="CZ610" s="159"/>
    </row>
    <row r="611" spans="2:104" s="161" customFormat="1" ht="11.25">
      <c r="B611" s="157"/>
      <c r="C611" s="157"/>
      <c r="D611" s="158"/>
      <c r="E611" s="158"/>
      <c r="F611" s="157"/>
      <c r="G611" s="157"/>
      <c r="H611" s="159"/>
      <c r="I611" s="157"/>
      <c r="J611" s="160"/>
      <c r="K611" s="160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  <c r="AG611" s="159"/>
      <c r="AH611" s="159"/>
      <c r="AI611" s="159"/>
      <c r="AJ611" s="159"/>
      <c r="AK611" s="159"/>
      <c r="AL611" s="159"/>
      <c r="AM611" s="159"/>
      <c r="AN611" s="159"/>
      <c r="AO611" s="159"/>
      <c r="AP611" s="159"/>
      <c r="AQ611" s="159"/>
      <c r="AR611" s="159"/>
      <c r="AS611" s="159"/>
      <c r="AT611" s="159"/>
      <c r="AU611" s="159"/>
      <c r="AV611" s="159"/>
      <c r="AW611" s="159"/>
      <c r="AX611" s="159"/>
      <c r="AY611" s="159"/>
      <c r="AZ611" s="159"/>
      <c r="BA611" s="159"/>
      <c r="BB611" s="159"/>
      <c r="BC611" s="159"/>
      <c r="BD611" s="159"/>
      <c r="BE611" s="159"/>
      <c r="BF611" s="159"/>
      <c r="BG611" s="159"/>
      <c r="BH611" s="159"/>
      <c r="BI611" s="159"/>
      <c r="BJ611" s="159"/>
      <c r="BK611" s="159"/>
      <c r="BL611" s="159"/>
      <c r="BM611" s="159"/>
      <c r="BN611" s="159"/>
      <c r="BO611" s="159"/>
      <c r="BP611" s="159"/>
      <c r="BQ611" s="159"/>
      <c r="BR611" s="159"/>
      <c r="BS611" s="159"/>
      <c r="BT611" s="159"/>
      <c r="BU611" s="159"/>
      <c r="BV611" s="159"/>
      <c r="BW611" s="159"/>
      <c r="BX611" s="159"/>
      <c r="BY611" s="159"/>
      <c r="BZ611" s="159"/>
      <c r="CA611" s="159"/>
      <c r="CB611" s="159"/>
      <c r="CC611" s="159"/>
      <c r="CD611" s="159"/>
      <c r="CE611" s="159"/>
      <c r="CF611" s="159"/>
      <c r="CG611" s="159"/>
      <c r="CH611" s="159"/>
      <c r="CI611" s="159"/>
      <c r="CJ611" s="159"/>
      <c r="CK611" s="159"/>
      <c r="CL611" s="159"/>
      <c r="CM611" s="159"/>
      <c r="CN611" s="159"/>
      <c r="CO611" s="159"/>
      <c r="CP611" s="159"/>
      <c r="CQ611" s="159"/>
      <c r="CR611" s="159"/>
      <c r="CS611" s="159"/>
      <c r="CT611" s="159"/>
      <c r="CU611" s="159"/>
      <c r="CV611" s="159"/>
      <c r="CW611" s="159"/>
      <c r="CX611" s="159"/>
      <c r="CY611" s="159"/>
      <c r="CZ611" s="159"/>
    </row>
    <row r="612" spans="2:104" s="161" customFormat="1" ht="11.25">
      <c r="B612" s="157"/>
      <c r="C612" s="157"/>
      <c r="D612" s="158"/>
      <c r="E612" s="158"/>
      <c r="F612" s="157"/>
      <c r="G612" s="157"/>
      <c r="H612" s="159"/>
      <c r="I612" s="157"/>
      <c r="J612" s="160"/>
      <c r="K612" s="160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  <c r="AG612" s="159"/>
      <c r="AH612" s="159"/>
      <c r="AI612" s="159"/>
      <c r="AJ612" s="159"/>
      <c r="AK612" s="159"/>
      <c r="AL612" s="159"/>
      <c r="AM612" s="159"/>
      <c r="AN612" s="159"/>
      <c r="AO612" s="159"/>
      <c r="AP612" s="159"/>
      <c r="AQ612" s="159"/>
      <c r="AR612" s="159"/>
      <c r="AS612" s="159"/>
      <c r="AT612" s="159"/>
      <c r="AU612" s="159"/>
      <c r="AV612" s="159"/>
      <c r="AW612" s="159"/>
      <c r="AX612" s="159"/>
      <c r="AY612" s="159"/>
      <c r="AZ612" s="159"/>
      <c r="BA612" s="159"/>
      <c r="BB612" s="159"/>
      <c r="BC612" s="159"/>
      <c r="BD612" s="159"/>
      <c r="BE612" s="159"/>
      <c r="BF612" s="159"/>
      <c r="BG612" s="159"/>
      <c r="BH612" s="159"/>
      <c r="BI612" s="159"/>
      <c r="BJ612" s="159"/>
      <c r="BK612" s="159"/>
      <c r="BL612" s="159"/>
      <c r="BM612" s="159"/>
      <c r="BN612" s="159"/>
      <c r="BO612" s="159"/>
      <c r="BP612" s="159"/>
      <c r="BQ612" s="159"/>
      <c r="BR612" s="159"/>
      <c r="BS612" s="159"/>
      <c r="BT612" s="159"/>
      <c r="BU612" s="159"/>
      <c r="BV612" s="159"/>
      <c r="BW612" s="159"/>
      <c r="BX612" s="159"/>
      <c r="BY612" s="159"/>
      <c r="BZ612" s="159"/>
      <c r="CA612" s="159"/>
      <c r="CB612" s="159"/>
      <c r="CC612" s="159"/>
      <c r="CD612" s="159"/>
      <c r="CE612" s="159"/>
      <c r="CF612" s="159"/>
      <c r="CG612" s="159"/>
      <c r="CH612" s="159"/>
      <c r="CI612" s="159"/>
      <c r="CJ612" s="159"/>
      <c r="CK612" s="159"/>
      <c r="CL612" s="159"/>
      <c r="CM612" s="159"/>
      <c r="CN612" s="159"/>
      <c r="CO612" s="159"/>
      <c r="CP612" s="159"/>
      <c r="CQ612" s="159"/>
      <c r="CR612" s="159"/>
      <c r="CS612" s="159"/>
      <c r="CT612" s="159"/>
      <c r="CU612" s="159"/>
      <c r="CV612" s="159"/>
      <c r="CW612" s="159"/>
      <c r="CX612" s="159"/>
      <c r="CY612" s="159"/>
      <c r="CZ612" s="159"/>
    </row>
    <row r="613" spans="2:104" s="161" customFormat="1" ht="11.25">
      <c r="B613" s="157"/>
      <c r="C613" s="157"/>
      <c r="D613" s="158"/>
      <c r="E613" s="158"/>
      <c r="F613" s="157"/>
      <c r="G613" s="157"/>
      <c r="H613" s="159"/>
      <c r="I613" s="157"/>
      <c r="J613" s="160"/>
      <c r="K613" s="160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  <c r="AG613" s="159"/>
      <c r="AH613" s="159"/>
      <c r="AI613" s="159"/>
      <c r="AJ613" s="159"/>
      <c r="AK613" s="159"/>
      <c r="AL613" s="159"/>
      <c r="AM613" s="159"/>
      <c r="AN613" s="159"/>
      <c r="AO613" s="159"/>
      <c r="AP613" s="159"/>
      <c r="AQ613" s="159"/>
      <c r="AR613" s="159"/>
      <c r="AS613" s="159"/>
      <c r="AT613" s="159"/>
      <c r="AU613" s="159"/>
      <c r="AV613" s="159"/>
      <c r="AW613" s="159"/>
      <c r="AX613" s="159"/>
      <c r="AY613" s="159"/>
      <c r="AZ613" s="159"/>
      <c r="BA613" s="159"/>
      <c r="BB613" s="159"/>
      <c r="BC613" s="159"/>
      <c r="BD613" s="159"/>
      <c r="BE613" s="159"/>
      <c r="BF613" s="159"/>
      <c r="BG613" s="159"/>
      <c r="BH613" s="159"/>
      <c r="BI613" s="159"/>
      <c r="BJ613" s="159"/>
      <c r="BK613" s="159"/>
      <c r="BL613" s="159"/>
      <c r="BM613" s="159"/>
      <c r="BN613" s="159"/>
      <c r="BO613" s="159"/>
      <c r="BP613" s="159"/>
      <c r="BQ613" s="159"/>
      <c r="BR613" s="159"/>
      <c r="BS613" s="159"/>
      <c r="BT613" s="159"/>
      <c r="BU613" s="159"/>
      <c r="BV613" s="159"/>
      <c r="BW613" s="159"/>
      <c r="BX613" s="159"/>
      <c r="BY613" s="159"/>
      <c r="BZ613" s="159"/>
      <c r="CA613" s="159"/>
      <c r="CB613" s="159"/>
      <c r="CC613" s="159"/>
      <c r="CD613" s="159"/>
      <c r="CE613" s="159"/>
      <c r="CF613" s="159"/>
      <c r="CG613" s="159"/>
      <c r="CH613" s="159"/>
      <c r="CI613" s="159"/>
      <c r="CJ613" s="159"/>
      <c r="CK613" s="159"/>
      <c r="CL613" s="159"/>
      <c r="CM613" s="159"/>
      <c r="CN613" s="159"/>
      <c r="CO613" s="159"/>
      <c r="CP613" s="159"/>
      <c r="CQ613" s="159"/>
      <c r="CR613" s="159"/>
      <c r="CS613" s="159"/>
      <c r="CT613" s="159"/>
      <c r="CU613" s="159"/>
      <c r="CV613" s="159"/>
      <c r="CW613" s="159"/>
      <c r="CX613" s="159"/>
      <c r="CY613" s="159"/>
      <c r="CZ613" s="159"/>
    </row>
    <row r="614" spans="2:104" s="161" customFormat="1" ht="11.25">
      <c r="B614" s="157"/>
      <c r="C614" s="157"/>
      <c r="D614" s="158"/>
      <c r="E614" s="158"/>
      <c r="F614" s="157"/>
      <c r="G614" s="157"/>
      <c r="H614" s="159"/>
      <c r="I614" s="157"/>
      <c r="J614" s="160"/>
      <c r="K614" s="160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  <c r="AG614" s="159"/>
      <c r="AH614" s="159"/>
      <c r="AI614" s="159"/>
      <c r="AJ614" s="159"/>
      <c r="AK614" s="159"/>
      <c r="AL614" s="159"/>
      <c r="AM614" s="159"/>
      <c r="AN614" s="159"/>
      <c r="AO614" s="159"/>
      <c r="AP614" s="159"/>
      <c r="AQ614" s="159"/>
      <c r="AR614" s="159"/>
      <c r="AS614" s="159"/>
      <c r="AT614" s="159"/>
      <c r="AU614" s="159"/>
      <c r="AV614" s="159"/>
      <c r="AW614" s="159"/>
      <c r="AX614" s="159"/>
      <c r="AY614" s="159"/>
      <c r="AZ614" s="159"/>
      <c r="BA614" s="159"/>
      <c r="BB614" s="159"/>
      <c r="BC614" s="159"/>
      <c r="BD614" s="159"/>
      <c r="BE614" s="159"/>
      <c r="BF614" s="159"/>
      <c r="BG614" s="159"/>
      <c r="BH614" s="159"/>
      <c r="BI614" s="159"/>
      <c r="BJ614" s="159"/>
      <c r="BK614" s="159"/>
      <c r="BL614" s="159"/>
      <c r="BM614" s="159"/>
      <c r="BN614" s="159"/>
      <c r="BO614" s="159"/>
      <c r="BP614" s="159"/>
      <c r="BQ614" s="159"/>
      <c r="BR614" s="159"/>
      <c r="BS614" s="159"/>
      <c r="BT614" s="159"/>
      <c r="BU614" s="159"/>
      <c r="BV614" s="159"/>
      <c r="BW614" s="159"/>
      <c r="BX614" s="159"/>
      <c r="BY614" s="159"/>
      <c r="BZ614" s="159"/>
      <c r="CA614" s="159"/>
      <c r="CB614" s="159"/>
      <c r="CC614" s="159"/>
      <c r="CD614" s="159"/>
      <c r="CE614" s="159"/>
      <c r="CF614" s="159"/>
      <c r="CG614" s="159"/>
      <c r="CH614" s="159"/>
      <c r="CI614" s="159"/>
      <c r="CJ614" s="159"/>
      <c r="CK614" s="159"/>
      <c r="CL614" s="159"/>
      <c r="CM614" s="159"/>
      <c r="CN614" s="159"/>
      <c r="CO614" s="159"/>
      <c r="CP614" s="159"/>
      <c r="CQ614" s="159"/>
      <c r="CR614" s="159"/>
      <c r="CS614" s="159"/>
      <c r="CT614" s="159"/>
      <c r="CU614" s="159"/>
      <c r="CV614" s="159"/>
      <c r="CW614" s="159"/>
      <c r="CX614" s="159"/>
      <c r="CY614" s="159"/>
      <c r="CZ614" s="159"/>
    </row>
    <row r="615" spans="2:104" s="161" customFormat="1" ht="11.25">
      <c r="B615" s="157"/>
      <c r="C615" s="157"/>
      <c r="D615" s="158"/>
      <c r="E615" s="158"/>
      <c r="F615" s="157"/>
      <c r="G615" s="157"/>
      <c r="H615" s="159"/>
      <c r="I615" s="157"/>
      <c r="J615" s="160"/>
      <c r="K615" s="160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H615" s="159"/>
      <c r="AI615" s="159"/>
      <c r="AJ615" s="159"/>
      <c r="AK615" s="159"/>
      <c r="AL615" s="159"/>
      <c r="AM615" s="159"/>
      <c r="AN615" s="159"/>
      <c r="AO615" s="159"/>
      <c r="AP615" s="159"/>
      <c r="AQ615" s="159"/>
      <c r="AR615" s="159"/>
      <c r="AS615" s="159"/>
      <c r="AT615" s="159"/>
      <c r="AU615" s="159"/>
      <c r="AV615" s="159"/>
      <c r="AW615" s="159"/>
      <c r="AX615" s="159"/>
      <c r="AY615" s="159"/>
      <c r="AZ615" s="159"/>
      <c r="BA615" s="159"/>
      <c r="BB615" s="159"/>
      <c r="BC615" s="159"/>
      <c r="BD615" s="159"/>
      <c r="BE615" s="159"/>
      <c r="BF615" s="159"/>
      <c r="BG615" s="159"/>
      <c r="BH615" s="159"/>
      <c r="BI615" s="159"/>
      <c r="BJ615" s="159"/>
      <c r="BK615" s="159"/>
      <c r="BL615" s="159"/>
      <c r="BM615" s="159"/>
      <c r="BN615" s="159"/>
      <c r="BO615" s="159"/>
      <c r="BP615" s="159"/>
      <c r="BQ615" s="159"/>
      <c r="BR615" s="159"/>
      <c r="BS615" s="159"/>
      <c r="BT615" s="159"/>
      <c r="BU615" s="159"/>
      <c r="BV615" s="159"/>
      <c r="BW615" s="159"/>
      <c r="BX615" s="159"/>
      <c r="BY615" s="159"/>
      <c r="BZ615" s="159"/>
      <c r="CA615" s="159"/>
      <c r="CB615" s="159"/>
      <c r="CC615" s="159"/>
      <c r="CD615" s="159"/>
      <c r="CE615" s="159"/>
      <c r="CF615" s="159"/>
      <c r="CG615" s="159"/>
      <c r="CH615" s="159"/>
      <c r="CI615" s="159"/>
      <c r="CJ615" s="159"/>
      <c r="CK615" s="159"/>
      <c r="CL615" s="159"/>
      <c r="CM615" s="159"/>
      <c r="CN615" s="159"/>
      <c r="CO615" s="159"/>
      <c r="CP615" s="159"/>
      <c r="CQ615" s="159"/>
      <c r="CR615" s="159"/>
      <c r="CS615" s="159"/>
      <c r="CT615" s="159"/>
      <c r="CU615" s="159"/>
      <c r="CV615" s="159"/>
      <c r="CW615" s="159"/>
      <c r="CX615" s="159"/>
      <c r="CY615" s="159"/>
      <c r="CZ615" s="159"/>
    </row>
    <row r="616" spans="2:104" s="161" customFormat="1" ht="11.25">
      <c r="B616" s="157"/>
      <c r="C616" s="157"/>
      <c r="D616" s="158"/>
      <c r="E616" s="158"/>
      <c r="F616" s="157"/>
      <c r="G616" s="157"/>
      <c r="H616" s="159"/>
      <c r="I616" s="157"/>
      <c r="J616" s="160"/>
      <c r="K616" s="160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  <c r="AG616" s="159"/>
      <c r="AH616" s="159"/>
      <c r="AI616" s="159"/>
      <c r="AJ616" s="159"/>
      <c r="AK616" s="159"/>
      <c r="AL616" s="159"/>
      <c r="AM616" s="159"/>
      <c r="AN616" s="159"/>
      <c r="AO616" s="159"/>
      <c r="AP616" s="159"/>
      <c r="AQ616" s="159"/>
      <c r="AR616" s="159"/>
      <c r="AS616" s="159"/>
      <c r="AT616" s="159"/>
      <c r="AU616" s="159"/>
      <c r="AV616" s="159"/>
      <c r="AW616" s="159"/>
      <c r="AX616" s="159"/>
      <c r="AY616" s="159"/>
      <c r="AZ616" s="159"/>
      <c r="BA616" s="159"/>
      <c r="BB616" s="159"/>
      <c r="BC616" s="159"/>
      <c r="BD616" s="159"/>
      <c r="BE616" s="159"/>
      <c r="BF616" s="159"/>
      <c r="BG616" s="159"/>
      <c r="BH616" s="159"/>
      <c r="BI616" s="159"/>
      <c r="BJ616" s="159"/>
      <c r="BK616" s="159"/>
      <c r="BL616" s="159"/>
      <c r="BM616" s="159"/>
      <c r="BN616" s="159"/>
      <c r="BO616" s="159"/>
      <c r="BP616" s="159"/>
      <c r="BQ616" s="159"/>
      <c r="BR616" s="159"/>
      <c r="BS616" s="159"/>
      <c r="BT616" s="159"/>
      <c r="BU616" s="159"/>
      <c r="BV616" s="159"/>
      <c r="BW616" s="159"/>
      <c r="BX616" s="159"/>
      <c r="BY616" s="159"/>
      <c r="BZ616" s="159"/>
      <c r="CA616" s="159"/>
      <c r="CB616" s="159"/>
      <c r="CC616" s="159"/>
      <c r="CD616" s="159"/>
      <c r="CE616" s="159"/>
      <c r="CF616" s="159"/>
      <c r="CG616" s="159"/>
      <c r="CH616" s="159"/>
      <c r="CI616" s="159"/>
      <c r="CJ616" s="159"/>
      <c r="CK616" s="159"/>
      <c r="CL616" s="159"/>
      <c r="CM616" s="159"/>
      <c r="CN616" s="159"/>
      <c r="CO616" s="159"/>
      <c r="CP616" s="159"/>
      <c r="CQ616" s="159"/>
      <c r="CR616" s="159"/>
      <c r="CS616" s="159"/>
      <c r="CT616" s="159"/>
      <c r="CU616" s="159"/>
      <c r="CV616" s="159"/>
      <c r="CW616" s="159"/>
      <c r="CX616" s="159"/>
      <c r="CY616" s="159"/>
      <c r="CZ616" s="159"/>
    </row>
    <row r="617" spans="2:104" s="161" customFormat="1" ht="11.25">
      <c r="B617" s="157"/>
      <c r="C617" s="157"/>
      <c r="D617" s="158"/>
      <c r="E617" s="158"/>
      <c r="F617" s="157"/>
      <c r="G617" s="157"/>
      <c r="H617" s="159"/>
      <c r="I617" s="157"/>
      <c r="J617" s="160"/>
      <c r="K617" s="160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  <c r="AG617" s="159"/>
      <c r="AH617" s="159"/>
      <c r="AI617" s="159"/>
      <c r="AJ617" s="159"/>
      <c r="AK617" s="159"/>
      <c r="AL617" s="159"/>
      <c r="AM617" s="159"/>
      <c r="AN617" s="159"/>
      <c r="AO617" s="159"/>
      <c r="AP617" s="159"/>
      <c r="AQ617" s="159"/>
      <c r="AR617" s="159"/>
      <c r="AS617" s="159"/>
      <c r="AT617" s="159"/>
      <c r="AU617" s="159"/>
      <c r="AV617" s="159"/>
      <c r="AW617" s="159"/>
      <c r="AX617" s="159"/>
      <c r="AY617" s="159"/>
      <c r="AZ617" s="159"/>
      <c r="BA617" s="159"/>
      <c r="BB617" s="159"/>
      <c r="BC617" s="159"/>
      <c r="BD617" s="159"/>
      <c r="BE617" s="159"/>
      <c r="BF617" s="159"/>
      <c r="BG617" s="159"/>
      <c r="BH617" s="159"/>
      <c r="BI617" s="159"/>
      <c r="BJ617" s="159"/>
      <c r="BK617" s="159"/>
      <c r="BL617" s="159"/>
      <c r="BM617" s="159"/>
      <c r="BN617" s="159"/>
      <c r="BO617" s="159"/>
      <c r="BP617" s="159"/>
      <c r="BQ617" s="159"/>
      <c r="BR617" s="159"/>
      <c r="BS617" s="159"/>
      <c r="BT617" s="159"/>
      <c r="BU617" s="159"/>
      <c r="BV617" s="159"/>
      <c r="BW617" s="159"/>
      <c r="BX617" s="159"/>
      <c r="BY617" s="159"/>
      <c r="BZ617" s="159"/>
      <c r="CA617" s="159"/>
      <c r="CB617" s="159"/>
      <c r="CC617" s="159"/>
      <c r="CD617" s="159"/>
      <c r="CE617" s="159"/>
      <c r="CF617" s="159"/>
      <c r="CG617" s="159"/>
      <c r="CH617" s="159"/>
      <c r="CI617" s="159"/>
      <c r="CJ617" s="159"/>
      <c r="CK617" s="159"/>
      <c r="CL617" s="159"/>
      <c r="CM617" s="159"/>
      <c r="CN617" s="159"/>
      <c r="CO617" s="159"/>
      <c r="CP617" s="159"/>
      <c r="CQ617" s="159"/>
      <c r="CR617" s="159"/>
      <c r="CS617" s="159"/>
      <c r="CT617" s="159"/>
      <c r="CU617" s="159"/>
      <c r="CV617" s="159"/>
      <c r="CW617" s="159"/>
      <c r="CX617" s="159"/>
      <c r="CY617" s="159"/>
      <c r="CZ617" s="159"/>
    </row>
    <row r="618" spans="2:104" s="161" customFormat="1" ht="11.25">
      <c r="B618" s="157"/>
      <c r="C618" s="157"/>
      <c r="D618" s="158"/>
      <c r="E618" s="158"/>
      <c r="F618" s="157"/>
      <c r="G618" s="157"/>
      <c r="H618" s="159"/>
      <c r="I618" s="157"/>
      <c r="J618" s="160"/>
      <c r="K618" s="160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H618" s="159"/>
      <c r="AI618" s="159"/>
      <c r="AJ618" s="159"/>
      <c r="AK618" s="159"/>
      <c r="AL618" s="159"/>
      <c r="AM618" s="159"/>
      <c r="AN618" s="159"/>
      <c r="AO618" s="159"/>
      <c r="AP618" s="159"/>
      <c r="AQ618" s="159"/>
      <c r="AR618" s="159"/>
      <c r="AS618" s="159"/>
      <c r="AT618" s="159"/>
      <c r="AU618" s="159"/>
      <c r="AV618" s="159"/>
      <c r="AW618" s="159"/>
      <c r="AX618" s="159"/>
      <c r="AY618" s="159"/>
      <c r="AZ618" s="159"/>
      <c r="BA618" s="159"/>
      <c r="BB618" s="159"/>
      <c r="BC618" s="159"/>
      <c r="BD618" s="159"/>
      <c r="BE618" s="159"/>
      <c r="BF618" s="159"/>
      <c r="BG618" s="159"/>
      <c r="BH618" s="159"/>
      <c r="BI618" s="159"/>
      <c r="BJ618" s="159"/>
      <c r="BK618" s="159"/>
      <c r="BL618" s="159"/>
      <c r="BM618" s="159"/>
      <c r="BN618" s="159"/>
      <c r="BO618" s="159"/>
      <c r="BP618" s="159"/>
      <c r="BQ618" s="159"/>
      <c r="BR618" s="159"/>
      <c r="BS618" s="159"/>
      <c r="BT618" s="159"/>
      <c r="BU618" s="159"/>
      <c r="BV618" s="159"/>
      <c r="BW618" s="159"/>
      <c r="BX618" s="159"/>
      <c r="BY618" s="159"/>
      <c r="BZ618" s="159"/>
      <c r="CA618" s="159"/>
      <c r="CB618" s="159"/>
      <c r="CC618" s="159"/>
      <c r="CD618" s="159"/>
      <c r="CE618" s="159"/>
      <c r="CF618" s="159"/>
      <c r="CG618" s="159"/>
      <c r="CH618" s="159"/>
      <c r="CI618" s="159"/>
      <c r="CJ618" s="159"/>
      <c r="CK618" s="159"/>
      <c r="CL618" s="159"/>
      <c r="CM618" s="159"/>
      <c r="CN618" s="159"/>
      <c r="CO618" s="159"/>
      <c r="CP618" s="159"/>
      <c r="CQ618" s="159"/>
      <c r="CR618" s="159"/>
      <c r="CS618" s="159"/>
      <c r="CT618" s="159"/>
      <c r="CU618" s="159"/>
      <c r="CV618" s="159"/>
      <c r="CW618" s="159"/>
      <c r="CX618" s="159"/>
      <c r="CY618" s="159"/>
      <c r="CZ618" s="159"/>
    </row>
    <row r="619" spans="2:104" s="161" customFormat="1" ht="11.25">
      <c r="B619" s="157"/>
      <c r="C619" s="157"/>
      <c r="D619" s="158"/>
      <c r="E619" s="158"/>
      <c r="F619" s="157"/>
      <c r="G619" s="157"/>
      <c r="H619" s="159"/>
      <c r="I619" s="157"/>
      <c r="J619" s="160"/>
      <c r="K619" s="160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H619" s="159"/>
      <c r="AI619" s="159"/>
      <c r="AJ619" s="159"/>
      <c r="AK619" s="159"/>
      <c r="AL619" s="159"/>
      <c r="AM619" s="159"/>
      <c r="AN619" s="159"/>
      <c r="AO619" s="159"/>
      <c r="AP619" s="159"/>
      <c r="AQ619" s="159"/>
      <c r="AR619" s="159"/>
      <c r="AS619" s="159"/>
      <c r="AT619" s="159"/>
      <c r="AU619" s="159"/>
      <c r="AV619" s="159"/>
      <c r="AW619" s="159"/>
      <c r="AX619" s="159"/>
      <c r="AY619" s="159"/>
      <c r="AZ619" s="159"/>
      <c r="BA619" s="159"/>
      <c r="BB619" s="159"/>
      <c r="BC619" s="159"/>
      <c r="BD619" s="159"/>
      <c r="BE619" s="159"/>
      <c r="BF619" s="159"/>
      <c r="BG619" s="159"/>
      <c r="BH619" s="159"/>
      <c r="BI619" s="159"/>
      <c r="BJ619" s="159"/>
      <c r="BK619" s="159"/>
      <c r="BL619" s="159"/>
      <c r="BM619" s="159"/>
      <c r="BN619" s="159"/>
      <c r="BO619" s="159"/>
      <c r="BP619" s="159"/>
      <c r="BQ619" s="159"/>
      <c r="BR619" s="159"/>
      <c r="BS619" s="159"/>
      <c r="BT619" s="159"/>
      <c r="BU619" s="159"/>
      <c r="BV619" s="159"/>
      <c r="BW619" s="159"/>
      <c r="BX619" s="159"/>
      <c r="BY619" s="159"/>
      <c r="BZ619" s="159"/>
      <c r="CA619" s="159"/>
      <c r="CB619" s="159"/>
      <c r="CC619" s="159"/>
      <c r="CD619" s="159"/>
      <c r="CE619" s="159"/>
      <c r="CF619" s="159"/>
      <c r="CG619" s="159"/>
      <c r="CH619" s="159"/>
      <c r="CI619" s="159"/>
      <c r="CJ619" s="159"/>
      <c r="CK619" s="159"/>
      <c r="CL619" s="159"/>
      <c r="CM619" s="159"/>
      <c r="CN619" s="159"/>
      <c r="CO619" s="159"/>
      <c r="CP619" s="159"/>
      <c r="CQ619" s="159"/>
      <c r="CR619" s="159"/>
      <c r="CS619" s="159"/>
      <c r="CT619" s="159"/>
      <c r="CU619" s="159"/>
      <c r="CV619" s="159"/>
      <c r="CW619" s="159"/>
      <c r="CX619" s="159"/>
      <c r="CY619" s="159"/>
      <c r="CZ619" s="159"/>
    </row>
    <row r="620" spans="2:104" s="161" customFormat="1" ht="11.25">
      <c r="B620" s="157"/>
      <c r="C620" s="157"/>
      <c r="D620" s="158"/>
      <c r="E620" s="158"/>
      <c r="F620" s="157"/>
      <c r="G620" s="157"/>
      <c r="H620" s="159"/>
      <c r="I620" s="157"/>
      <c r="J620" s="160"/>
      <c r="K620" s="160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H620" s="159"/>
      <c r="AI620" s="159"/>
      <c r="AJ620" s="159"/>
      <c r="AK620" s="159"/>
      <c r="AL620" s="159"/>
      <c r="AM620" s="159"/>
      <c r="AN620" s="159"/>
      <c r="AO620" s="159"/>
      <c r="AP620" s="159"/>
      <c r="AQ620" s="159"/>
      <c r="AR620" s="159"/>
      <c r="AS620" s="159"/>
      <c r="AT620" s="159"/>
      <c r="AU620" s="159"/>
      <c r="AV620" s="159"/>
      <c r="AW620" s="159"/>
      <c r="AX620" s="159"/>
      <c r="AY620" s="159"/>
      <c r="AZ620" s="159"/>
      <c r="BA620" s="159"/>
      <c r="BB620" s="159"/>
      <c r="BC620" s="159"/>
      <c r="BD620" s="159"/>
      <c r="BE620" s="159"/>
      <c r="BF620" s="159"/>
      <c r="BG620" s="159"/>
      <c r="BH620" s="159"/>
      <c r="BI620" s="159"/>
      <c r="BJ620" s="159"/>
      <c r="BK620" s="159"/>
      <c r="BL620" s="159"/>
      <c r="BM620" s="159"/>
      <c r="BN620" s="159"/>
      <c r="BO620" s="159"/>
      <c r="BP620" s="159"/>
      <c r="BQ620" s="159"/>
      <c r="BR620" s="159"/>
      <c r="BS620" s="159"/>
      <c r="BT620" s="159"/>
      <c r="BU620" s="159"/>
      <c r="BV620" s="159"/>
      <c r="BW620" s="159"/>
      <c r="BX620" s="159"/>
      <c r="BY620" s="159"/>
      <c r="BZ620" s="159"/>
      <c r="CA620" s="159"/>
      <c r="CB620" s="159"/>
      <c r="CC620" s="159"/>
      <c r="CD620" s="159"/>
      <c r="CE620" s="159"/>
      <c r="CF620" s="159"/>
      <c r="CG620" s="159"/>
      <c r="CH620" s="159"/>
      <c r="CI620" s="159"/>
      <c r="CJ620" s="159"/>
      <c r="CK620" s="159"/>
      <c r="CL620" s="159"/>
      <c r="CM620" s="159"/>
      <c r="CN620" s="159"/>
      <c r="CO620" s="159"/>
      <c r="CP620" s="159"/>
      <c r="CQ620" s="159"/>
      <c r="CR620" s="159"/>
      <c r="CS620" s="159"/>
      <c r="CT620" s="159"/>
      <c r="CU620" s="159"/>
      <c r="CV620" s="159"/>
      <c r="CW620" s="159"/>
      <c r="CX620" s="159"/>
      <c r="CY620" s="159"/>
      <c r="CZ620" s="159"/>
    </row>
    <row r="621" spans="2:104" s="161" customFormat="1" ht="11.25">
      <c r="B621" s="157"/>
      <c r="C621" s="157"/>
      <c r="D621" s="158"/>
      <c r="E621" s="158"/>
      <c r="F621" s="157"/>
      <c r="G621" s="157"/>
      <c r="H621" s="159"/>
      <c r="I621" s="157"/>
      <c r="J621" s="160"/>
      <c r="K621" s="160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  <c r="AG621" s="159"/>
      <c r="AH621" s="159"/>
      <c r="AI621" s="159"/>
      <c r="AJ621" s="159"/>
      <c r="AK621" s="159"/>
      <c r="AL621" s="159"/>
      <c r="AM621" s="159"/>
      <c r="AN621" s="159"/>
      <c r="AO621" s="159"/>
      <c r="AP621" s="159"/>
      <c r="AQ621" s="159"/>
      <c r="AR621" s="159"/>
      <c r="AS621" s="159"/>
      <c r="AT621" s="159"/>
      <c r="AU621" s="159"/>
      <c r="AV621" s="159"/>
      <c r="AW621" s="159"/>
      <c r="AX621" s="159"/>
      <c r="AY621" s="159"/>
      <c r="AZ621" s="159"/>
      <c r="BA621" s="159"/>
      <c r="BB621" s="159"/>
      <c r="BC621" s="159"/>
      <c r="BD621" s="159"/>
      <c r="BE621" s="159"/>
      <c r="BF621" s="159"/>
      <c r="BG621" s="159"/>
      <c r="BH621" s="159"/>
      <c r="BI621" s="159"/>
      <c r="BJ621" s="159"/>
      <c r="BK621" s="159"/>
      <c r="BL621" s="159"/>
      <c r="BM621" s="159"/>
      <c r="BN621" s="159"/>
      <c r="BO621" s="159"/>
      <c r="BP621" s="159"/>
      <c r="BQ621" s="159"/>
      <c r="BR621" s="159"/>
      <c r="BS621" s="159"/>
      <c r="BT621" s="159"/>
      <c r="BU621" s="159"/>
      <c r="BV621" s="159"/>
      <c r="BW621" s="159"/>
      <c r="BX621" s="159"/>
      <c r="BY621" s="159"/>
      <c r="BZ621" s="159"/>
      <c r="CA621" s="159"/>
      <c r="CB621" s="159"/>
      <c r="CC621" s="159"/>
      <c r="CD621" s="159"/>
      <c r="CE621" s="159"/>
      <c r="CF621" s="159"/>
      <c r="CG621" s="159"/>
      <c r="CH621" s="159"/>
      <c r="CI621" s="159"/>
      <c r="CJ621" s="159"/>
      <c r="CK621" s="159"/>
      <c r="CL621" s="159"/>
      <c r="CM621" s="159"/>
      <c r="CN621" s="159"/>
      <c r="CO621" s="159"/>
      <c r="CP621" s="159"/>
      <c r="CQ621" s="159"/>
      <c r="CR621" s="159"/>
      <c r="CS621" s="159"/>
      <c r="CT621" s="159"/>
      <c r="CU621" s="159"/>
      <c r="CV621" s="159"/>
      <c r="CW621" s="159"/>
      <c r="CX621" s="159"/>
      <c r="CY621" s="159"/>
      <c r="CZ621" s="159"/>
    </row>
    <row r="622" spans="2:104" s="161" customFormat="1" ht="11.25">
      <c r="B622" s="157"/>
      <c r="C622" s="157"/>
      <c r="D622" s="158"/>
      <c r="E622" s="158"/>
      <c r="F622" s="157"/>
      <c r="G622" s="157"/>
      <c r="H622" s="159"/>
      <c r="I622" s="157"/>
      <c r="J622" s="160"/>
      <c r="K622" s="160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H622" s="159"/>
      <c r="AI622" s="159"/>
      <c r="AJ622" s="159"/>
      <c r="AK622" s="159"/>
      <c r="AL622" s="159"/>
      <c r="AM622" s="159"/>
      <c r="AN622" s="159"/>
      <c r="AO622" s="159"/>
      <c r="AP622" s="159"/>
      <c r="AQ622" s="159"/>
      <c r="AR622" s="159"/>
      <c r="AS622" s="159"/>
      <c r="AT622" s="159"/>
      <c r="AU622" s="159"/>
      <c r="AV622" s="159"/>
      <c r="AW622" s="159"/>
      <c r="AX622" s="159"/>
      <c r="AY622" s="159"/>
      <c r="AZ622" s="159"/>
      <c r="BA622" s="159"/>
      <c r="BB622" s="159"/>
      <c r="BC622" s="159"/>
      <c r="BD622" s="159"/>
      <c r="BE622" s="159"/>
      <c r="BF622" s="159"/>
      <c r="BG622" s="159"/>
      <c r="BH622" s="159"/>
      <c r="BI622" s="159"/>
      <c r="BJ622" s="159"/>
      <c r="BK622" s="159"/>
      <c r="BL622" s="159"/>
      <c r="BM622" s="159"/>
      <c r="BN622" s="159"/>
      <c r="BO622" s="159"/>
      <c r="BP622" s="159"/>
      <c r="BQ622" s="159"/>
      <c r="BR622" s="159"/>
      <c r="BS622" s="159"/>
      <c r="BT622" s="159"/>
      <c r="BU622" s="159"/>
      <c r="BV622" s="159"/>
      <c r="BW622" s="159"/>
      <c r="BX622" s="159"/>
      <c r="BY622" s="159"/>
      <c r="BZ622" s="159"/>
      <c r="CA622" s="159"/>
      <c r="CB622" s="159"/>
      <c r="CC622" s="159"/>
      <c r="CD622" s="159"/>
      <c r="CE622" s="159"/>
      <c r="CF622" s="159"/>
      <c r="CG622" s="159"/>
      <c r="CH622" s="159"/>
      <c r="CI622" s="159"/>
      <c r="CJ622" s="159"/>
      <c r="CK622" s="159"/>
      <c r="CL622" s="159"/>
      <c r="CM622" s="159"/>
      <c r="CN622" s="159"/>
      <c r="CO622" s="159"/>
      <c r="CP622" s="159"/>
      <c r="CQ622" s="159"/>
      <c r="CR622" s="159"/>
      <c r="CS622" s="159"/>
      <c r="CT622" s="159"/>
      <c r="CU622" s="159"/>
      <c r="CV622" s="159"/>
      <c r="CW622" s="159"/>
      <c r="CX622" s="159"/>
      <c r="CY622" s="159"/>
      <c r="CZ622" s="159"/>
    </row>
    <row r="623" spans="2:104" s="161" customFormat="1" ht="11.25">
      <c r="B623" s="157"/>
      <c r="C623" s="157"/>
      <c r="D623" s="158"/>
      <c r="E623" s="158"/>
      <c r="F623" s="157"/>
      <c r="G623" s="157"/>
      <c r="H623" s="159"/>
      <c r="I623" s="157"/>
      <c r="J623" s="160"/>
      <c r="K623" s="160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H623" s="159"/>
      <c r="AI623" s="159"/>
      <c r="AJ623" s="159"/>
      <c r="AK623" s="159"/>
      <c r="AL623" s="159"/>
      <c r="AM623" s="159"/>
      <c r="AN623" s="159"/>
      <c r="AO623" s="159"/>
      <c r="AP623" s="159"/>
      <c r="AQ623" s="159"/>
      <c r="AR623" s="159"/>
      <c r="AS623" s="159"/>
      <c r="AT623" s="159"/>
      <c r="AU623" s="159"/>
      <c r="AV623" s="159"/>
      <c r="AW623" s="159"/>
      <c r="AX623" s="159"/>
      <c r="AY623" s="159"/>
      <c r="AZ623" s="159"/>
      <c r="BA623" s="159"/>
      <c r="BB623" s="159"/>
      <c r="BC623" s="159"/>
      <c r="BD623" s="159"/>
      <c r="BE623" s="159"/>
      <c r="BF623" s="159"/>
      <c r="BG623" s="159"/>
      <c r="BH623" s="159"/>
      <c r="BI623" s="159"/>
      <c r="BJ623" s="159"/>
      <c r="BK623" s="159"/>
      <c r="BL623" s="159"/>
      <c r="BM623" s="159"/>
      <c r="BN623" s="159"/>
      <c r="BO623" s="159"/>
      <c r="BP623" s="159"/>
      <c r="BQ623" s="159"/>
      <c r="BR623" s="159"/>
      <c r="BS623" s="159"/>
      <c r="BT623" s="159"/>
      <c r="BU623" s="159"/>
      <c r="BV623" s="159"/>
      <c r="BW623" s="159"/>
      <c r="BX623" s="159"/>
      <c r="BY623" s="159"/>
      <c r="BZ623" s="159"/>
      <c r="CA623" s="159"/>
      <c r="CB623" s="159"/>
      <c r="CC623" s="159"/>
      <c r="CD623" s="159"/>
      <c r="CE623" s="159"/>
      <c r="CF623" s="159"/>
      <c r="CG623" s="159"/>
      <c r="CH623" s="159"/>
      <c r="CI623" s="159"/>
      <c r="CJ623" s="159"/>
      <c r="CK623" s="159"/>
      <c r="CL623" s="159"/>
      <c r="CM623" s="159"/>
      <c r="CN623" s="159"/>
      <c r="CO623" s="159"/>
      <c r="CP623" s="159"/>
      <c r="CQ623" s="159"/>
      <c r="CR623" s="159"/>
      <c r="CS623" s="159"/>
      <c r="CT623" s="159"/>
      <c r="CU623" s="159"/>
      <c r="CV623" s="159"/>
      <c r="CW623" s="159"/>
      <c r="CX623" s="159"/>
      <c r="CY623" s="159"/>
      <c r="CZ623" s="159"/>
    </row>
    <row r="624" spans="2:104" s="161" customFormat="1" ht="11.25">
      <c r="B624" s="157"/>
      <c r="C624" s="157"/>
      <c r="D624" s="158"/>
      <c r="E624" s="158"/>
      <c r="F624" s="157"/>
      <c r="G624" s="157"/>
      <c r="H624" s="159"/>
      <c r="I624" s="157"/>
      <c r="J624" s="160"/>
      <c r="K624" s="160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H624" s="159"/>
      <c r="AI624" s="159"/>
      <c r="AJ624" s="159"/>
      <c r="AK624" s="159"/>
      <c r="AL624" s="159"/>
      <c r="AM624" s="159"/>
      <c r="AN624" s="159"/>
      <c r="AO624" s="159"/>
      <c r="AP624" s="159"/>
      <c r="AQ624" s="159"/>
      <c r="AR624" s="159"/>
      <c r="AS624" s="159"/>
      <c r="AT624" s="159"/>
      <c r="AU624" s="159"/>
      <c r="AV624" s="159"/>
      <c r="AW624" s="159"/>
      <c r="AX624" s="159"/>
      <c r="AY624" s="159"/>
      <c r="AZ624" s="159"/>
      <c r="BA624" s="159"/>
      <c r="BB624" s="159"/>
      <c r="BC624" s="159"/>
      <c r="BD624" s="159"/>
      <c r="BE624" s="159"/>
      <c r="BF624" s="159"/>
      <c r="BG624" s="159"/>
      <c r="BH624" s="159"/>
      <c r="BI624" s="159"/>
      <c r="BJ624" s="159"/>
      <c r="BK624" s="159"/>
      <c r="BL624" s="159"/>
      <c r="BM624" s="159"/>
      <c r="BN624" s="159"/>
      <c r="BO624" s="159"/>
      <c r="BP624" s="159"/>
      <c r="BQ624" s="159"/>
      <c r="BR624" s="159"/>
      <c r="BS624" s="159"/>
      <c r="BT624" s="159"/>
      <c r="BU624" s="159"/>
      <c r="BV624" s="159"/>
      <c r="BW624" s="159"/>
      <c r="BX624" s="159"/>
      <c r="BY624" s="159"/>
      <c r="BZ624" s="159"/>
      <c r="CA624" s="159"/>
      <c r="CB624" s="159"/>
      <c r="CC624" s="159"/>
      <c r="CD624" s="159"/>
      <c r="CE624" s="159"/>
      <c r="CF624" s="159"/>
      <c r="CG624" s="159"/>
      <c r="CH624" s="159"/>
      <c r="CI624" s="159"/>
      <c r="CJ624" s="159"/>
      <c r="CK624" s="159"/>
      <c r="CL624" s="159"/>
      <c r="CM624" s="159"/>
      <c r="CN624" s="159"/>
      <c r="CO624" s="159"/>
      <c r="CP624" s="159"/>
      <c r="CQ624" s="159"/>
      <c r="CR624" s="159"/>
      <c r="CS624" s="159"/>
      <c r="CT624" s="159"/>
      <c r="CU624" s="159"/>
      <c r="CV624" s="159"/>
      <c r="CW624" s="159"/>
      <c r="CX624" s="159"/>
      <c r="CY624" s="159"/>
      <c r="CZ624" s="159"/>
    </row>
    <row r="625" spans="2:104" s="161" customFormat="1" ht="11.25">
      <c r="B625" s="157"/>
      <c r="C625" s="157"/>
      <c r="D625" s="158"/>
      <c r="E625" s="158"/>
      <c r="F625" s="157"/>
      <c r="G625" s="157"/>
      <c r="H625" s="159"/>
      <c r="I625" s="157"/>
      <c r="J625" s="160"/>
      <c r="K625" s="160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  <c r="AG625" s="159"/>
      <c r="AH625" s="159"/>
      <c r="AI625" s="159"/>
      <c r="AJ625" s="159"/>
      <c r="AK625" s="159"/>
      <c r="AL625" s="159"/>
      <c r="AM625" s="159"/>
      <c r="AN625" s="159"/>
      <c r="AO625" s="159"/>
      <c r="AP625" s="159"/>
      <c r="AQ625" s="159"/>
      <c r="AR625" s="159"/>
      <c r="AS625" s="159"/>
      <c r="AT625" s="159"/>
      <c r="AU625" s="159"/>
      <c r="AV625" s="159"/>
      <c r="AW625" s="159"/>
      <c r="AX625" s="159"/>
      <c r="AY625" s="159"/>
      <c r="AZ625" s="159"/>
      <c r="BA625" s="159"/>
      <c r="BB625" s="159"/>
      <c r="BC625" s="159"/>
      <c r="BD625" s="159"/>
      <c r="BE625" s="159"/>
      <c r="BF625" s="159"/>
      <c r="BG625" s="159"/>
      <c r="BH625" s="159"/>
      <c r="BI625" s="159"/>
      <c r="BJ625" s="159"/>
      <c r="BK625" s="159"/>
      <c r="BL625" s="159"/>
      <c r="BM625" s="159"/>
      <c r="BN625" s="159"/>
      <c r="BO625" s="159"/>
      <c r="BP625" s="159"/>
      <c r="BQ625" s="159"/>
      <c r="BR625" s="159"/>
      <c r="BS625" s="159"/>
      <c r="BT625" s="159"/>
      <c r="BU625" s="159"/>
      <c r="BV625" s="159"/>
      <c r="BW625" s="159"/>
      <c r="BX625" s="159"/>
      <c r="BY625" s="159"/>
      <c r="BZ625" s="159"/>
      <c r="CA625" s="159"/>
      <c r="CB625" s="159"/>
      <c r="CC625" s="159"/>
      <c r="CD625" s="159"/>
      <c r="CE625" s="159"/>
      <c r="CF625" s="159"/>
      <c r="CG625" s="159"/>
      <c r="CH625" s="159"/>
      <c r="CI625" s="159"/>
      <c r="CJ625" s="159"/>
      <c r="CK625" s="159"/>
      <c r="CL625" s="159"/>
      <c r="CM625" s="159"/>
      <c r="CN625" s="159"/>
      <c r="CO625" s="159"/>
      <c r="CP625" s="159"/>
      <c r="CQ625" s="159"/>
      <c r="CR625" s="159"/>
      <c r="CS625" s="159"/>
      <c r="CT625" s="159"/>
      <c r="CU625" s="159"/>
      <c r="CV625" s="159"/>
      <c r="CW625" s="159"/>
      <c r="CX625" s="159"/>
      <c r="CY625" s="159"/>
      <c r="CZ625" s="159"/>
    </row>
    <row r="626" spans="2:104" s="161" customFormat="1" ht="11.25">
      <c r="B626" s="157"/>
      <c r="C626" s="157"/>
      <c r="D626" s="158"/>
      <c r="E626" s="158"/>
      <c r="F626" s="157"/>
      <c r="G626" s="157"/>
      <c r="H626" s="159"/>
      <c r="I626" s="157"/>
      <c r="J626" s="160"/>
      <c r="K626" s="160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  <c r="AG626" s="159"/>
      <c r="AH626" s="159"/>
      <c r="AI626" s="159"/>
      <c r="AJ626" s="159"/>
      <c r="AK626" s="159"/>
      <c r="AL626" s="159"/>
      <c r="AM626" s="159"/>
      <c r="AN626" s="159"/>
      <c r="AO626" s="159"/>
      <c r="AP626" s="159"/>
      <c r="AQ626" s="159"/>
      <c r="AR626" s="159"/>
      <c r="AS626" s="159"/>
      <c r="AT626" s="159"/>
      <c r="AU626" s="159"/>
      <c r="AV626" s="159"/>
      <c r="AW626" s="159"/>
      <c r="AX626" s="159"/>
      <c r="AY626" s="159"/>
      <c r="AZ626" s="159"/>
      <c r="BA626" s="159"/>
      <c r="BB626" s="159"/>
      <c r="BC626" s="159"/>
      <c r="BD626" s="159"/>
      <c r="BE626" s="159"/>
      <c r="BF626" s="159"/>
      <c r="BG626" s="159"/>
      <c r="BH626" s="159"/>
      <c r="BI626" s="159"/>
      <c r="BJ626" s="159"/>
      <c r="BK626" s="159"/>
      <c r="BL626" s="159"/>
      <c r="BM626" s="159"/>
      <c r="BN626" s="159"/>
      <c r="BO626" s="159"/>
      <c r="BP626" s="159"/>
      <c r="BQ626" s="159"/>
      <c r="BR626" s="159"/>
      <c r="BS626" s="159"/>
      <c r="BT626" s="159"/>
      <c r="BU626" s="159"/>
      <c r="BV626" s="159"/>
      <c r="BW626" s="159"/>
      <c r="BX626" s="159"/>
      <c r="BY626" s="159"/>
      <c r="BZ626" s="159"/>
      <c r="CA626" s="159"/>
      <c r="CB626" s="159"/>
      <c r="CC626" s="159"/>
      <c r="CD626" s="159"/>
      <c r="CE626" s="159"/>
      <c r="CF626" s="159"/>
      <c r="CG626" s="159"/>
      <c r="CH626" s="159"/>
      <c r="CI626" s="159"/>
      <c r="CJ626" s="159"/>
      <c r="CK626" s="159"/>
      <c r="CL626" s="159"/>
      <c r="CM626" s="159"/>
      <c r="CN626" s="159"/>
      <c r="CO626" s="159"/>
      <c r="CP626" s="159"/>
      <c r="CQ626" s="159"/>
      <c r="CR626" s="159"/>
      <c r="CS626" s="159"/>
      <c r="CT626" s="159"/>
      <c r="CU626" s="159"/>
      <c r="CV626" s="159"/>
      <c r="CW626" s="159"/>
      <c r="CX626" s="159"/>
      <c r="CY626" s="159"/>
      <c r="CZ626" s="159"/>
    </row>
    <row r="627" spans="2:104" s="161" customFormat="1" ht="11.25">
      <c r="B627" s="157"/>
      <c r="C627" s="157"/>
      <c r="D627" s="158"/>
      <c r="E627" s="158"/>
      <c r="F627" s="157"/>
      <c r="G627" s="157"/>
      <c r="H627" s="159"/>
      <c r="I627" s="157"/>
      <c r="J627" s="160"/>
      <c r="K627" s="160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  <c r="AG627" s="159"/>
      <c r="AH627" s="159"/>
      <c r="AI627" s="159"/>
      <c r="AJ627" s="159"/>
      <c r="AK627" s="159"/>
      <c r="AL627" s="159"/>
      <c r="AM627" s="159"/>
      <c r="AN627" s="159"/>
      <c r="AO627" s="159"/>
      <c r="AP627" s="159"/>
      <c r="AQ627" s="159"/>
      <c r="AR627" s="159"/>
      <c r="AS627" s="159"/>
      <c r="AT627" s="159"/>
      <c r="AU627" s="159"/>
      <c r="AV627" s="159"/>
      <c r="AW627" s="159"/>
      <c r="AX627" s="159"/>
      <c r="AY627" s="159"/>
      <c r="AZ627" s="159"/>
      <c r="BA627" s="159"/>
      <c r="BB627" s="159"/>
      <c r="BC627" s="159"/>
      <c r="BD627" s="159"/>
      <c r="BE627" s="159"/>
      <c r="BF627" s="159"/>
      <c r="BG627" s="159"/>
      <c r="BH627" s="159"/>
      <c r="BI627" s="159"/>
      <c r="BJ627" s="159"/>
      <c r="BK627" s="159"/>
      <c r="BL627" s="159"/>
      <c r="BM627" s="159"/>
      <c r="BN627" s="159"/>
      <c r="BO627" s="159"/>
      <c r="BP627" s="159"/>
      <c r="BQ627" s="159"/>
      <c r="BR627" s="159"/>
      <c r="BS627" s="159"/>
      <c r="BT627" s="159"/>
      <c r="BU627" s="159"/>
      <c r="BV627" s="159"/>
      <c r="BW627" s="159"/>
      <c r="BX627" s="159"/>
      <c r="BY627" s="159"/>
      <c r="BZ627" s="159"/>
      <c r="CA627" s="159"/>
      <c r="CB627" s="159"/>
      <c r="CC627" s="159"/>
      <c r="CD627" s="159"/>
      <c r="CE627" s="159"/>
      <c r="CF627" s="159"/>
      <c r="CG627" s="159"/>
      <c r="CH627" s="159"/>
      <c r="CI627" s="159"/>
      <c r="CJ627" s="159"/>
      <c r="CK627" s="159"/>
      <c r="CL627" s="159"/>
      <c r="CM627" s="159"/>
      <c r="CN627" s="159"/>
      <c r="CO627" s="159"/>
      <c r="CP627" s="159"/>
      <c r="CQ627" s="159"/>
      <c r="CR627" s="159"/>
      <c r="CS627" s="159"/>
      <c r="CT627" s="159"/>
      <c r="CU627" s="159"/>
      <c r="CV627" s="159"/>
      <c r="CW627" s="159"/>
      <c r="CX627" s="159"/>
      <c r="CY627" s="159"/>
      <c r="CZ627" s="159"/>
    </row>
    <row r="628" spans="2:104" s="161" customFormat="1" ht="11.25">
      <c r="B628" s="157"/>
      <c r="C628" s="157"/>
      <c r="D628" s="158"/>
      <c r="E628" s="158"/>
      <c r="F628" s="157"/>
      <c r="G628" s="157"/>
      <c r="H628" s="159"/>
      <c r="I628" s="157"/>
      <c r="J628" s="160"/>
      <c r="K628" s="160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H628" s="159"/>
      <c r="AI628" s="159"/>
      <c r="AJ628" s="159"/>
      <c r="AK628" s="159"/>
      <c r="AL628" s="159"/>
      <c r="AM628" s="159"/>
      <c r="AN628" s="159"/>
      <c r="AO628" s="159"/>
      <c r="AP628" s="159"/>
      <c r="AQ628" s="159"/>
      <c r="AR628" s="159"/>
      <c r="AS628" s="159"/>
      <c r="AT628" s="159"/>
      <c r="AU628" s="159"/>
      <c r="AV628" s="159"/>
      <c r="AW628" s="159"/>
      <c r="AX628" s="159"/>
      <c r="AY628" s="159"/>
      <c r="AZ628" s="159"/>
      <c r="BA628" s="159"/>
      <c r="BB628" s="159"/>
      <c r="BC628" s="159"/>
      <c r="BD628" s="159"/>
      <c r="BE628" s="159"/>
      <c r="BF628" s="159"/>
      <c r="BG628" s="159"/>
      <c r="BH628" s="159"/>
      <c r="BI628" s="159"/>
      <c r="BJ628" s="159"/>
      <c r="BK628" s="159"/>
      <c r="BL628" s="159"/>
      <c r="BM628" s="159"/>
      <c r="BN628" s="159"/>
      <c r="BO628" s="159"/>
      <c r="BP628" s="159"/>
      <c r="BQ628" s="159"/>
      <c r="BR628" s="159"/>
      <c r="BS628" s="159"/>
      <c r="BT628" s="159"/>
      <c r="BU628" s="159"/>
      <c r="BV628" s="159"/>
      <c r="BW628" s="159"/>
      <c r="BX628" s="159"/>
      <c r="BY628" s="159"/>
      <c r="BZ628" s="159"/>
      <c r="CA628" s="159"/>
      <c r="CB628" s="159"/>
      <c r="CC628" s="159"/>
      <c r="CD628" s="159"/>
      <c r="CE628" s="159"/>
      <c r="CF628" s="159"/>
      <c r="CG628" s="159"/>
      <c r="CH628" s="159"/>
      <c r="CI628" s="159"/>
      <c r="CJ628" s="159"/>
      <c r="CK628" s="159"/>
      <c r="CL628" s="159"/>
      <c r="CM628" s="159"/>
      <c r="CN628" s="159"/>
      <c r="CO628" s="159"/>
      <c r="CP628" s="159"/>
      <c r="CQ628" s="159"/>
      <c r="CR628" s="159"/>
      <c r="CS628" s="159"/>
      <c r="CT628" s="159"/>
      <c r="CU628" s="159"/>
      <c r="CV628" s="159"/>
      <c r="CW628" s="159"/>
      <c r="CX628" s="159"/>
      <c r="CY628" s="159"/>
      <c r="CZ628" s="159"/>
    </row>
    <row r="629" spans="2:104" s="161" customFormat="1" ht="11.25">
      <c r="B629" s="157"/>
      <c r="C629" s="157"/>
      <c r="D629" s="158"/>
      <c r="E629" s="158"/>
      <c r="F629" s="157"/>
      <c r="G629" s="157"/>
      <c r="H629" s="159"/>
      <c r="I629" s="157"/>
      <c r="J629" s="160"/>
      <c r="K629" s="160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H629" s="159"/>
      <c r="AI629" s="159"/>
      <c r="AJ629" s="159"/>
      <c r="AK629" s="159"/>
      <c r="AL629" s="159"/>
      <c r="AM629" s="159"/>
      <c r="AN629" s="159"/>
      <c r="AO629" s="159"/>
      <c r="AP629" s="159"/>
      <c r="AQ629" s="159"/>
      <c r="AR629" s="159"/>
      <c r="AS629" s="159"/>
      <c r="AT629" s="159"/>
      <c r="AU629" s="159"/>
      <c r="AV629" s="159"/>
      <c r="AW629" s="159"/>
      <c r="AX629" s="159"/>
      <c r="AY629" s="159"/>
      <c r="AZ629" s="159"/>
      <c r="BA629" s="159"/>
      <c r="BB629" s="159"/>
      <c r="BC629" s="159"/>
      <c r="BD629" s="159"/>
      <c r="BE629" s="159"/>
      <c r="BF629" s="159"/>
      <c r="BG629" s="159"/>
      <c r="BH629" s="159"/>
      <c r="BI629" s="159"/>
      <c r="BJ629" s="159"/>
      <c r="BK629" s="159"/>
      <c r="BL629" s="159"/>
      <c r="BM629" s="159"/>
      <c r="BN629" s="159"/>
      <c r="BO629" s="159"/>
      <c r="BP629" s="159"/>
      <c r="BQ629" s="159"/>
      <c r="BR629" s="159"/>
      <c r="BS629" s="159"/>
      <c r="BT629" s="159"/>
      <c r="BU629" s="159"/>
      <c r="BV629" s="159"/>
      <c r="BW629" s="159"/>
      <c r="BX629" s="159"/>
      <c r="BY629" s="159"/>
      <c r="BZ629" s="159"/>
      <c r="CA629" s="159"/>
      <c r="CB629" s="159"/>
      <c r="CC629" s="159"/>
      <c r="CD629" s="159"/>
      <c r="CE629" s="159"/>
      <c r="CF629" s="159"/>
      <c r="CG629" s="159"/>
      <c r="CH629" s="159"/>
      <c r="CI629" s="159"/>
      <c r="CJ629" s="159"/>
      <c r="CK629" s="159"/>
      <c r="CL629" s="159"/>
      <c r="CM629" s="159"/>
      <c r="CN629" s="159"/>
      <c r="CO629" s="159"/>
      <c r="CP629" s="159"/>
      <c r="CQ629" s="159"/>
      <c r="CR629" s="159"/>
      <c r="CS629" s="159"/>
      <c r="CT629" s="159"/>
      <c r="CU629" s="159"/>
      <c r="CV629" s="159"/>
      <c r="CW629" s="159"/>
      <c r="CX629" s="159"/>
      <c r="CY629" s="159"/>
      <c r="CZ629" s="159"/>
    </row>
    <row r="630" spans="2:104" s="161" customFormat="1" ht="11.25">
      <c r="B630" s="157"/>
      <c r="C630" s="157"/>
      <c r="D630" s="158"/>
      <c r="E630" s="158"/>
      <c r="F630" s="157"/>
      <c r="G630" s="157"/>
      <c r="H630" s="159"/>
      <c r="I630" s="157"/>
      <c r="J630" s="160"/>
      <c r="K630" s="160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H630" s="159"/>
      <c r="AI630" s="159"/>
      <c r="AJ630" s="159"/>
      <c r="AK630" s="159"/>
      <c r="AL630" s="159"/>
      <c r="AM630" s="159"/>
      <c r="AN630" s="159"/>
      <c r="AO630" s="159"/>
      <c r="AP630" s="159"/>
      <c r="AQ630" s="159"/>
      <c r="AR630" s="159"/>
      <c r="AS630" s="159"/>
      <c r="AT630" s="159"/>
      <c r="AU630" s="159"/>
      <c r="AV630" s="159"/>
      <c r="AW630" s="159"/>
      <c r="AX630" s="159"/>
      <c r="AY630" s="159"/>
      <c r="AZ630" s="159"/>
      <c r="BA630" s="159"/>
      <c r="BB630" s="159"/>
      <c r="BC630" s="159"/>
      <c r="BD630" s="159"/>
      <c r="BE630" s="159"/>
      <c r="BF630" s="159"/>
      <c r="BG630" s="159"/>
      <c r="BH630" s="159"/>
      <c r="BI630" s="159"/>
      <c r="BJ630" s="159"/>
      <c r="BK630" s="159"/>
      <c r="BL630" s="159"/>
      <c r="BM630" s="159"/>
      <c r="BN630" s="159"/>
      <c r="BO630" s="159"/>
      <c r="BP630" s="159"/>
      <c r="BQ630" s="159"/>
      <c r="BR630" s="159"/>
      <c r="BS630" s="159"/>
      <c r="BT630" s="159"/>
      <c r="BU630" s="159"/>
      <c r="BV630" s="159"/>
      <c r="BW630" s="159"/>
      <c r="BX630" s="159"/>
      <c r="BY630" s="159"/>
      <c r="BZ630" s="159"/>
      <c r="CA630" s="159"/>
      <c r="CB630" s="159"/>
      <c r="CC630" s="159"/>
      <c r="CD630" s="159"/>
      <c r="CE630" s="159"/>
      <c r="CF630" s="159"/>
      <c r="CG630" s="159"/>
      <c r="CH630" s="159"/>
      <c r="CI630" s="159"/>
      <c r="CJ630" s="159"/>
      <c r="CK630" s="159"/>
      <c r="CL630" s="159"/>
      <c r="CM630" s="159"/>
      <c r="CN630" s="159"/>
      <c r="CO630" s="159"/>
      <c r="CP630" s="159"/>
      <c r="CQ630" s="159"/>
      <c r="CR630" s="159"/>
      <c r="CS630" s="159"/>
      <c r="CT630" s="159"/>
      <c r="CU630" s="159"/>
      <c r="CV630" s="159"/>
      <c r="CW630" s="159"/>
      <c r="CX630" s="159"/>
      <c r="CY630" s="159"/>
      <c r="CZ630" s="159"/>
    </row>
    <row r="631" spans="2:104" s="161" customFormat="1" ht="11.25">
      <c r="B631" s="157"/>
      <c r="C631" s="157"/>
      <c r="D631" s="158"/>
      <c r="E631" s="158"/>
      <c r="F631" s="157"/>
      <c r="G631" s="157"/>
      <c r="H631" s="159"/>
      <c r="I631" s="157"/>
      <c r="J631" s="160"/>
      <c r="K631" s="160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H631" s="159"/>
      <c r="AI631" s="159"/>
      <c r="AJ631" s="159"/>
      <c r="AK631" s="159"/>
      <c r="AL631" s="159"/>
      <c r="AM631" s="159"/>
      <c r="AN631" s="159"/>
      <c r="AO631" s="159"/>
      <c r="AP631" s="159"/>
      <c r="AQ631" s="159"/>
      <c r="AR631" s="159"/>
      <c r="AS631" s="159"/>
      <c r="AT631" s="159"/>
      <c r="AU631" s="159"/>
      <c r="AV631" s="159"/>
      <c r="AW631" s="159"/>
      <c r="AX631" s="159"/>
      <c r="AY631" s="159"/>
      <c r="AZ631" s="159"/>
      <c r="BA631" s="159"/>
      <c r="BB631" s="159"/>
      <c r="BC631" s="159"/>
      <c r="BD631" s="159"/>
      <c r="BE631" s="159"/>
      <c r="BF631" s="159"/>
      <c r="BG631" s="159"/>
      <c r="BH631" s="159"/>
      <c r="BI631" s="159"/>
      <c r="BJ631" s="159"/>
      <c r="BK631" s="159"/>
      <c r="BL631" s="159"/>
      <c r="BM631" s="159"/>
      <c r="BN631" s="159"/>
      <c r="BO631" s="159"/>
      <c r="BP631" s="159"/>
      <c r="BQ631" s="159"/>
      <c r="BR631" s="159"/>
      <c r="BS631" s="159"/>
      <c r="BT631" s="159"/>
      <c r="BU631" s="159"/>
      <c r="BV631" s="159"/>
      <c r="BW631" s="159"/>
      <c r="BX631" s="159"/>
      <c r="BY631" s="159"/>
      <c r="BZ631" s="159"/>
      <c r="CA631" s="159"/>
      <c r="CB631" s="159"/>
      <c r="CC631" s="159"/>
      <c r="CD631" s="159"/>
      <c r="CE631" s="159"/>
      <c r="CF631" s="159"/>
      <c r="CG631" s="159"/>
      <c r="CH631" s="159"/>
      <c r="CI631" s="159"/>
      <c r="CJ631" s="159"/>
      <c r="CK631" s="159"/>
      <c r="CL631" s="159"/>
      <c r="CM631" s="159"/>
      <c r="CN631" s="159"/>
      <c r="CO631" s="159"/>
      <c r="CP631" s="159"/>
      <c r="CQ631" s="159"/>
      <c r="CR631" s="159"/>
      <c r="CS631" s="159"/>
      <c r="CT631" s="159"/>
      <c r="CU631" s="159"/>
      <c r="CV631" s="159"/>
      <c r="CW631" s="159"/>
      <c r="CX631" s="159"/>
      <c r="CY631" s="159"/>
      <c r="CZ631" s="159"/>
    </row>
    <row r="632" spans="2:104" s="161" customFormat="1" ht="11.25">
      <c r="B632" s="157"/>
      <c r="C632" s="157"/>
      <c r="D632" s="158"/>
      <c r="E632" s="158"/>
      <c r="F632" s="157"/>
      <c r="G632" s="157"/>
      <c r="H632" s="159"/>
      <c r="I632" s="157"/>
      <c r="J632" s="160"/>
      <c r="K632" s="160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  <c r="AK632" s="159"/>
      <c r="AL632" s="159"/>
      <c r="AM632" s="159"/>
      <c r="AN632" s="159"/>
      <c r="AO632" s="159"/>
      <c r="AP632" s="159"/>
      <c r="AQ632" s="159"/>
      <c r="AR632" s="159"/>
      <c r="AS632" s="159"/>
      <c r="AT632" s="159"/>
      <c r="AU632" s="159"/>
      <c r="AV632" s="159"/>
      <c r="AW632" s="159"/>
      <c r="AX632" s="159"/>
      <c r="AY632" s="159"/>
      <c r="AZ632" s="159"/>
      <c r="BA632" s="159"/>
      <c r="BB632" s="159"/>
      <c r="BC632" s="159"/>
      <c r="BD632" s="159"/>
      <c r="BE632" s="159"/>
      <c r="BF632" s="159"/>
      <c r="BG632" s="159"/>
      <c r="BH632" s="159"/>
      <c r="BI632" s="159"/>
      <c r="BJ632" s="159"/>
      <c r="BK632" s="159"/>
      <c r="BL632" s="159"/>
      <c r="BM632" s="159"/>
      <c r="BN632" s="159"/>
      <c r="BO632" s="159"/>
      <c r="BP632" s="159"/>
      <c r="BQ632" s="159"/>
      <c r="BR632" s="159"/>
      <c r="BS632" s="159"/>
      <c r="BT632" s="159"/>
      <c r="BU632" s="159"/>
      <c r="BV632" s="159"/>
      <c r="BW632" s="159"/>
      <c r="BX632" s="159"/>
      <c r="BY632" s="159"/>
      <c r="BZ632" s="159"/>
      <c r="CA632" s="159"/>
      <c r="CB632" s="159"/>
      <c r="CC632" s="159"/>
      <c r="CD632" s="159"/>
      <c r="CE632" s="159"/>
      <c r="CF632" s="159"/>
      <c r="CG632" s="159"/>
      <c r="CH632" s="159"/>
      <c r="CI632" s="159"/>
      <c r="CJ632" s="159"/>
      <c r="CK632" s="159"/>
      <c r="CL632" s="159"/>
      <c r="CM632" s="159"/>
      <c r="CN632" s="159"/>
      <c r="CO632" s="159"/>
      <c r="CP632" s="159"/>
      <c r="CQ632" s="159"/>
      <c r="CR632" s="159"/>
      <c r="CS632" s="159"/>
      <c r="CT632" s="159"/>
      <c r="CU632" s="159"/>
      <c r="CV632" s="159"/>
      <c r="CW632" s="159"/>
      <c r="CX632" s="159"/>
      <c r="CY632" s="159"/>
      <c r="CZ632" s="159"/>
    </row>
    <row r="633" spans="2:104" s="161" customFormat="1" ht="11.25">
      <c r="B633" s="157"/>
      <c r="C633" s="157"/>
      <c r="D633" s="158"/>
      <c r="E633" s="158"/>
      <c r="F633" s="157"/>
      <c r="G633" s="157"/>
      <c r="H633" s="159"/>
      <c r="I633" s="157"/>
      <c r="J633" s="160"/>
      <c r="K633" s="160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  <c r="AG633" s="159"/>
      <c r="AH633" s="159"/>
      <c r="AI633" s="159"/>
      <c r="AJ633" s="159"/>
      <c r="AK633" s="159"/>
      <c r="AL633" s="159"/>
      <c r="AM633" s="159"/>
      <c r="AN633" s="159"/>
      <c r="AO633" s="159"/>
      <c r="AP633" s="159"/>
      <c r="AQ633" s="159"/>
      <c r="AR633" s="159"/>
      <c r="AS633" s="159"/>
      <c r="AT633" s="159"/>
      <c r="AU633" s="159"/>
      <c r="AV633" s="159"/>
      <c r="AW633" s="159"/>
      <c r="AX633" s="159"/>
      <c r="AY633" s="159"/>
      <c r="AZ633" s="159"/>
      <c r="BA633" s="159"/>
      <c r="BB633" s="159"/>
      <c r="BC633" s="159"/>
      <c r="BD633" s="159"/>
      <c r="BE633" s="159"/>
      <c r="BF633" s="159"/>
      <c r="BG633" s="159"/>
      <c r="BH633" s="159"/>
      <c r="BI633" s="159"/>
      <c r="BJ633" s="159"/>
      <c r="BK633" s="159"/>
      <c r="BL633" s="159"/>
      <c r="BM633" s="159"/>
      <c r="BN633" s="159"/>
      <c r="BO633" s="159"/>
      <c r="BP633" s="159"/>
      <c r="BQ633" s="159"/>
      <c r="BR633" s="159"/>
      <c r="BS633" s="159"/>
      <c r="BT633" s="159"/>
      <c r="BU633" s="159"/>
      <c r="BV633" s="159"/>
      <c r="BW633" s="159"/>
      <c r="BX633" s="159"/>
      <c r="BY633" s="159"/>
      <c r="BZ633" s="159"/>
      <c r="CA633" s="159"/>
      <c r="CB633" s="159"/>
      <c r="CC633" s="159"/>
      <c r="CD633" s="159"/>
      <c r="CE633" s="159"/>
      <c r="CF633" s="159"/>
      <c r="CG633" s="159"/>
      <c r="CH633" s="159"/>
      <c r="CI633" s="159"/>
      <c r="CJ633" s="159"/>
      <c r="CK633" s="159"/>
      <c r="CL633" s="159"/>
      <c r="CM633" s="159"/>
      <c r="CN633" s="159"/>
      <c r="CO633" s="159"/>
      <c r="CP633" s="159"/>
      <c r="CQ633" s="159"/>
      <c r="CR633" s="159"/>
      <c r="CS633" s="159"/>
      <c r="CT633" s="159"/>
      <c r="CU633" s="159"/>
      <c r="CV633" s="159"/>
      <c r="CW633" s="159"/>
      <c r="CX633" s="159"/>
      <c r="CY633" s="159"/>
      <c r="CZ633" s="159"/>
    </row>
    <row r="634" spans="2:104" s="161" customFormat="1" ht="11.25">
      <c r="B634" s="157"/>
      <c r="C634" s="157"/>
      <c r="D634" s="158"/>
      <c r="E634" s="158"/>
      <c r="F634" s="157"/>
      <c r="G634" s="157"/>
      <c r="H634" s="159"/>
      <c r="I634" s="157"/>
      <c r="J634" s="160"/>
      <c r="K634" s="160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  <c r="AG634" s="159"/>
      <c r="AH634" s="159"/>
      <c r="AI634" s="159"/>
      <c r="AJ634" s="159"/>
      <c r="AK634" s="159"/>
      <c r="AL634" s="159"/>
      <c r="AM634" s="159"/>
      <c r="AN634" s="159"/>
      <c r="AO634" s="159"/>
      <c r="AP634" s="159"/>
      <c r="AQ634" s="159"/>
      <c r="AR634" s="159"/>
      <c r="AS634" s="159"/>
      <c r="AT634" s="159"/>
      <c r="AU634" s="159"/>
      <c r="AV634" s="159"/>
      <c r="AW634" s="159"/>
      <c r="AX634" s="159"/>
      <c r="AY634" s="159"/>
      <c r="AZ634" s="159"/>
      <c r="BA634" s="159"/>
      <c r="BB634" s="159"/>
      <c r="BC634" s="159"/>
      <c r="BD634" s="159"/>
      <c r="BE634" s="159"/>
      <c r="BF634" s="159"/>
      <c r="BG634" s="159"/>
      <c r="BH634" s="159"/>
      <c r="BI634" s="159"/>
      <c r="BJ634" s="159"/>
      <c r="BK634" s="159"/>
      <c r="BL634" s="159"/>
      <c r="BM634" s="159"/>
      <c r="BN634" s="159"/>
      <c r="BO634" s="159"/>
      <c r="BP634" s="159"/>
      <c r="BQ634" s="159"/>
      <c r="BR634" s="159"/>
      <c r="BS634" s="159"/>
      <c r="BT634" s="159"/>
      <c r="BU634" s="159"/>
      <c r="BV634" s="159"/>
      <c r="BW634" s="159"/>
      <c r="BX634" s="159"/>
      <c r="BY634" s="159"/>
      <c r="BZ634" s="159"/>
      <c r="CA634" s="159"/>
      <c r="CB634" s="159"/>
      <c r="CC634" s="159"/>
      <c r="CD634" s="159"/>
      <c r="CE634" s="159"/>
      <c r="CF634" s="159"/>
      <c r="CG634" s="159"/>
      <c r="CH634" s="159"/>
      <c r="CI634" s="159"/>
      <c r="CJ634" s="159"/>
      <c r="CK634" s="159"/>
      <c r="CL634" s="159"/>
      <c r="CM634" s="159"/>
      <c r="CN634" s="159"/>
      <c r="CO634" s="159"/>
      <c r="CP634" s="159"/>
      <c r="CQ634" s="159"/>
      <c r="CR634" s="159"/>
      <c r="CS634" s="159"/>
      <c r="CT634" s="159"/>
      <c r="CU634" s="159"/>
      <c r="CV634" s="159"/>
      <c r="CW634" s="159"/>
      <c r="CX634" s="159"/>
      <c r="CY634" s="159"/>
      <c r="CZ634" s="159"/>
    </row>
    <row r="635" spans="2:104" s="161" customFormat="1" ht="11.25">
      <c r="B635" s="157"/>
      <c r="C635" s="157"/>
      <c r="D635" s="158"/>
      <c r="E635" s="158"/>
      <c r="F635" s="157"/>
      <c r="G635" s="157"/>
      <c r="H635" s="159"/>
      <c r="I635" s="157"/>
      <c r="J635" s="160"/>
      <c r="K635" s="160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  <c r="AG635" s="159"/>
      <c r="AH635" s="159"/>
      <c r="AI635" s="159"/>
      <c r="AJ635" s="159"/>
      <c r="AK635" s="159"/>
      <c r="AL635" s="159"/>
      <c r="AM635" s="159"/>
      <c r="AN635" s="159"/>
      <c r="AO635" s="159"/>
      <c r="AP635" s="159"/>
      <c r="AQ635" s="159"/>
      <c r="AR635" s="159"/>
      <c r="AS635" s="159"/>
      <c r="AT635" s="159"/>
      <c r="AU635" s="159"/>
      <c r="AV635" s="159"/>
      <c r="AW635" s="159"/>
      <c r="AX635" s="159"/>
      <c r="AY635" s="159"/>
      <c r="AZ635" s="159"/>
      <c r="BA635" s="159"/>
      <c r="BB635" s="159"/>
      <c r="BC635" s="159"/>
      <c r="BD635" s="159"/>
      <c r="BE635" s="159"/>
      <c r="BF635" s="159"/>
      <c r="BG635" s="159"/>
      <c r="BH635" s="159"/>
      <c r="BI635" s="159"/>
      <c r="BJ635" s="159"/>
      <c r="BK635" s="159"/>
      <c r="BL635" s="159"/>
      <c r="BM635" s="159"/>
      <c r="BN635" s="159"/>
      <c r="BO635" s="159"/>
      <c r="BP635" s="159"/>
      <c r="BQ635" s="159"/>
      <c r="BR635" s="159"/>
      <c r="BS635" s="159"/>
      <c r="BT635" s="159"/>
      <c r="BU635" s="159"/>
      <c r="BV635" s="159"/>
      <c r="BW635" s="159"/>
      <c r="BX635" s="159"/>
      <c r="BY635" s="159"/>
      <c r="BZ635" s="159"/>
      <c r="CA635" s="159"/>
      <c r="CB635" s="159"/>
      <c r="CC635" s="159"/>
      <c r="CD635" s="159"/>
      <c r="CE635" s="159"/>
      <c r="CF635" s="159"/>
      <c r="CG635" s="159"/>
      <c r="CH635" s="159"/>
      <c r="CI635" s="159"/>
      <c r="CJ635" s="159"/>
      <c r="CK635" s="159"/>
      <c r="CL635" s="159"/>
      <c r="CM635" s="159"/>
      <c r="CN635" s="159"/>
      <c r="CO635" s="159"/>
      <c r="CP635" s="159"/>
      <c r="CQ635" s="159"/>
      <c r="CR635" s="159"/>
      <c r="CS635" s="159"/>
      <c r="CT635" s="159"/>
      <c r="CU635" s="159"/>
      <c r="CV635" s="159"/>
      <c r="CW635" s="159"/>
      <c r="CX635" s="159"/>
      <c r="CY635" s="159"/>
      <c r="CZ635" s="159"/>
    </row>
    <row r="636" spans="2:104" s="161" customFormat="1" ht="11.25">
      <c r="B636" s="157"/>
      <c r="C636" s="157"/>
      <c r="D636" s="158"/>
      <c r="E636" s="158"/>
      <c r="F636" s="157"/>
      <c r="G636" s="157"/>
      <c r="H636" s="159"/>
      <c r="I636" s="157"/>
      <c r="J636" s="160"/>
      <c r="K636" s="160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  <c r="AG636" s="159"/>
      <c r="AH636" s="159"/>
      <c r="AI636" s="159"/>
      <c r="AJ636" s="159"/>
      <c r="AK636" s="159"/>
      <c r="AL636" s="159"/>
      <c r="AM636" s="159"/>
      <c r="AN636" s="159"/>
      <c r="AO636" s="159"/>
      <c r="AP636" s="159"/>
      <c r="AQ636" s="159"/>
      <c r="AR636" s="159"/>
      <c r="AS636" s="159"/>
      <c r="AT636" s="159"/>
      <c r="AU636" s="159"/>
      <c r="AV636" s="159"/>
      <c r="AW636" s="159"/>
      <c r="AX636" s="159"/>
      <c r="AY636" s="159"/>
      <c r="AZ636" s="159"/>
      <c r="BA636" s="159"/>
      <c r="BB636" s="159"/>
      <c r="BC636" s="159"/>
      <c r="BD636" s="159"/>
      <c r="BE636" s="159"/>
      <c r="BF636" s="159"/>
      <c r="BG636" s="159"/>
      <c r="BH636" s="159"/>
      <c r="BI636" s="159"/>
      <c r="BJ636" s="159"/>
      <c r="BK636" s="159"/>
      <c r="BL636" s="159"/>
      <c r="BM636" s="159"/>
      <c r="BN636" s="159"/>
      <c r="BO636" s="159"/>
      <c r="BP636" s="159"/>
      <c r="BQ636" s="159"/>
      <c r="BR636" s="159"/>
      <c r="BS636" s="159"/>
      <c r="BT636" s="159"/>
      <c r="BU636" s="159"/>
      <c r="BV636" s="159"/>
      <c r="BW636" s="159"/>
      <c r="BX636" s="159"/>
      <c r="BY636" s="159"/>
      <c r="BZ636" s="159"/>
      <c r="CA636" s="159"/>
      <c r="CB636" s="159"/>
      <c r="CC636" s="159"/>
      <c r="CD636" s="159"/>
      <c r="CE636" s="159"/>
      <c r="CF636" s="159"/>
      <c r="CG636" s="159"/>
      <c r="CH636" s="159"/>
      <c r="CI636" s="159"/>
      <c r="CJ636" s="159"/>
      <c r="CK636" s="159"/>
      <c r="CL636" s="159"/>
      <c r="CM636" s="159"/>
      <c r="CN636" s="159"/>
      <c r="CO636" s="159"/>
      <c r="CP636" s="159"/>
      <c r="CQ636" s="159"/>
      <c r="CR636" s="159"/>
      <c r="CS636" s="159"/>
      <c r="CT636" s="159"/>
      <c r="CU636" s="159"/>
      <c r="CV636" s="159"/>
      <c r="CW636" s="159"/>
      <c r="CX636" s="159"/>
      <c r="CY636" s="159"/>
      <c r="CZ636" s="159"/>
    </row>
    <row r="637" spans="2:104" s="161" customFormat="1" ht="11.25">
      <c r="B637" s="157"/>
      <c r="C637" s="157"/>
      <c r="D637" s="158"/>
      <c r="E637" s="158"/>
      <c r="F637" s="157"/>
      <c r="G637" s="157"/>
      <c r="H637" s="159"/>
      <c r="I637" s="157"/>
      <c r="J637" s="160"/>
      <c r="K637" s="160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H637" s="159"/>
      <c r="AI637" s="159"/>
      <c r="AJ637" s="159"/>
      <c r="AK637" s="159"/>
      <c r="AL637" s="159"/>
      <c r="AM637" s="159"/>
      <c r="AN637" s="159"/>
      <c r="AO637" s="159"/>
      <c r="AP637" s="159"/>
      <c r="AQ637" s="159"/>
      <c r="AR637" s="159"/>
      <c r="AS637" s="159"/>
      <c r="AT637" s="159"/>
      <c r="AU637" s="159"/>
      <c r="AV637" s="159"/>
      <c r="AW637" s="159"/>
      <c r="AX637" s="159"/>
      <c r="AY637" s="159"/>
      <c r="AZ637" s="159"/>
      <c r="BA637" s="159"/>
      <c r="BB637" s="159"/>
      <c r="BC637" s="159"/>
      <c r="BD637" s="159"/>
      <c r="BE637" s="159"/>
      <c r="BF637" s="159"/>
      <c r="BG637" s="159"/>
      <c r="BH637" s="159"/>
      <c r="BI637" s="159"/>
      <c r="BJ637" s="159"/>
      <c r="BK637" s="159"/>
      <c r="BL637" s="159"/>
      <c r="BM637" s="159"/>
      <c r="BN637" s="159"/>
      <c r="BO637" s="159"/>
      <c r="BP637" s="159"/>
      <c r="BQ637" s="159"/>
      <c r="BR637" s="159"/>
      <c r="BS637" s="159"/>
      <c r="BT637" s="159"/>
      <c r="BU637" s="159"/>
      <c r="BV637" s="159"/>
      <c r="BW637" s="159"/>
      <c r="BX637" s="159"/>
      <c r="BY637" s="159"/>
      <c r="BZ637" s="159"/>
      <c r="CA637" s="159"/>
      <c r="CB637" s="159"/>
      <c r="CC637" s="159"/>
      <c r="CD637" s="159"/>
      <c r="CE637" s="159"/>
      <c r="CF637" s="159"/>
      <c r="CG637" s="159"/>
      <c r="CH637" s="159"/>
      <c r="CI637" s="159"/>
      <c r="CJ637" s="159"/>
      <c r="CK637" s="159"/>
      <c r="CL637" s="159"/>
      <c r="CM637" s="159"/>
      <c r="CN637" s="159"/>
      <c r="CO637" s="159"/>
      <c r="CP637" s="159"/>
      <c r="CQ637" s="159"/>
      <c r="CR637" s="159"/>
      <c r="CS637" s="159"/>
      <c r="CT637" s="159"/>
      <c r="CU637" s="159"/>
      <c r="CV637" s="159"/>
      <c r="CW637" s="159"/>
      <c r="CX637" s="159"/>
      <c r="CY637" s="159"/>
      <c r="CZ637" s="159"/>
    </row>
    <row r="638" spans="2:104" s="161" customFormat="1" ht="11.25">
      <c r="B638" s="157"/>
      <c r="C638" s="157"/>
      <c r="D638" s="158"/>
      <c r="E638" s="158"/>
      <c r="F638" s="157"/>
      <c r="G638" s="157"/>
      <c r="H638" s="159"/>
      <c r="I638" s="157"/>
      <c r="J638" s="160"/>
      <c r="K638" s="160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H638" s="159"/>
      <c r="AI638" s="159"/>
      <c r="AJ638" s="159"/>
      <c r="AK638" s="159"/>
      <c r="AL638" s="159"/>
      <c r="AM638" s="159"/>
      <c r="AN638" s="159"/>
      <c r="AO638" s="159"/>
      <c r="AP638" s="159"/>
      <c r="AQ638" s="159"/>
      <c r="AR638" s="159"/>
      <c r="AS638" s="159"/>
      <c r="AT638" s="159"/>
      <c r="AU638" s="159"/>
      <c r="AV638" s="159"/>
      <c r="AW638" s="159"/>
      <c r="AX638" s="159"/>
      <c r="AY638" s="159"/>
      <c r="AZ638" s="159"/>
      <c r="BA638" s="159"/>
      <c r="BB638" s="159"/>
      <c r="BC638" s="159"/>
      <c r="BD638" s="159"/>
      <c r="BE638" s="159"/>
      <c r="BF638" s="159"/>
      <c r="BG638" s="159"/>
      <c r="BH638" s="159"/>
      <c r="BI638" s="159"/>
      <c r="BJ638" s="159"/>
      <c r="BK638" s="159"/>
      <c r="BL638" s="159"/>
      <c r="BM638" s="159"/>
      <c r="BN638" s="159"/>
      <c r="BO638" s="159"/>
      <c r="BP638" s="159"/>
      <c r="BQ638" s="159"/>
      <c r="BR638" s="159"/>
      <c r="BS638" s="159"/>
      <c r="BT638" s="159"/>
      <c r="BU638" s="159"/>
      <c r="BV638" s="159"/>
      <c r="BW638" s="159"/>
      <c r="BX638" s="159"/>
      <c r="BY638" s="159"/>
      <c r="BZ638" s="159"/>
      <c r="CA638" s="159"/>
      <c r="CB638" s="159"/>
      <c r="CC638" s="159"/>
      <c r="CD638" s="159"/>
      <c r="CE638" s="159"/>
      <c r="CF638" s="159"/>
      <c r="CG638" s="159"/>
      <c r="CH638" s="159"/>
      <c r="CI638" s="159"/>
      <c r="CJ638" s="159"/>
      <c r="CK638" s="159"/>
      <c r="CL638" s="159"/>
      <c r="CM638" s="159"/>
      <c r="CN638" s="159"/>
      <c r="CO638" s="159"/>
      <c r="CP638" s="159"/>
      <c r="CQ638" s="159"/>
      <c r="CR638" s="159"/>
      <c r="CS638" s="159"/>
      <c r="CT638" s="159"/>
      <c r="CU638" s="159"/>
      <c r="CV638" s="159"/>
      <c r="CW638" s="159"/>
      <c r="CX638" s="159"/>
      <c r="CY638" s="159"/>
      <c r="CZ638" s="159"/>
    </row>
    <row r="639" spans="2:104" s="161" customFormat="1" ht="11.25">
      <c r="B639" s="157"/>
      <c r="C639" s="157"/>
      <c r="D639" s="158"/>
      <c r="E639" s="158"/>
      <c r="F639" s="157"/>
      <c r="G639" s="157"/>
      <c r="H639" s="159"/>
      <c r="I639" s="157"/>
      <c r="J639" s="160"/>
      <c r="K639" s="160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H639" s="159"/>
      <c r="AI639" s="159"/>
      <c r="AJ639" s="159"/>
      <c r="AK639" s="159"/>
      <c r="AL639" s="159"/>
      <c r="AM639" s="159"/>
      <c r="AN639" s="159"/>
      <c r="AO639" s="159"/>
      <c r="AP639" s="159"/>
      <c r="AQ639" s="159"/>
      <c r="AR639" s="159"/>
      <c r="AS639" s="159"/>
      <c r="AT639" s="159"/>
      <c r="AU639" s="159"/>
      <c r="AV639" s="159"/>
      <c r="AW639" s="159"/>
      <c r="AX639" s="159"/>
      <c r="AY639" s="159"/>
      <c r="AZ639" s="159"/>
      <c r="BA639" s="159"/>
      <c r="BB639" s="159"/>
      <c r="BC639" s="159"/>
      <c r="BD639" s="159"/>
      <c r="BE639" s="159"/>
      <c r="BF639" s="159"/>
      <c r="BG639" s="159"/>
      <c r="BH639" s="159"/>
      <c r="BI639" s="159"/>
      <c r="BJ639" s="159"/>
      <c r="BK639" s="159"/>
      <c r="BL639" s="159"/>
      <c r="BM639" s="159"/>
      <c r="BN639" s="159"/>
      <c r="BO639" s="159"/>
      <c r="BP639" s="159"/>
      <c r="BQ639" s="159"/>
      <c r="BR639" s="159"/>
      <c r="BS639" s="159"/>
      <c r="BT639" s="159"/>
      <c r="BU639" s="159"/>
      <c r="BV639" s="159"/>
      <c r="BW639" s="159"/>
      <c r="BX639" s="159"/>
      <c r="BY639" s="159"/>
      <c r="BZ639" s="159"/>
      <c r="CA639" s="159"/>
      <c r="CB639" s="159"/>
      <c r="CC639" s="159"/>
      <c r="CD639" s="159"/>
      <c r="CE639" s="159"/>
      <c r="CF639" s="159"/>
      <c r="CG639" s="159"/>
      <c r="CH639" s="159"/>
      <c r="CI639" s="159"/>
      <c r="CJ639" s="159"/>
      <c r="CK639" s="159"/>
      <c r="CL639" s="159"/>
      <c r="CM639" s="159"/>
      <c r="CN639" s="159"/>
      <c r="CO639" s="159"/>
      <c r="CP639" s="159"/>
      <c r="CQ639" s="159"/>
      <c r="CR639" s="159"/>
      <c r="CS639" s="159"/>
      <c r="CT639" s="159"/>
      <c r="CU639" s="159"/>
      <c r="CV639" s="159"/>
      <c r="CW639" s="159"/>
      <c r="CX639" s="159"/>
      <c r="CY639" s="159"/>
      <c r="CZ639" s="159"/>
    </row>
    <row r="640" spans="2:104" s="161" customFormat="1" ht="11.25">
      <c r="B640" s="157"/>
      <c r="C640" s="157"/>
      <c r="D640" s="158"/>
      <c r="E640" s="158"/>
      <c r="F640" s="157"/>
      <c r="G640" s="157"/>
      <c r="H640" s="159"/>
      <c r="I640" s="157"/>
      <c r="J640" s="160"/>
      <c r="K640" s="160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  <c r="AG640" s="159"/>
      <c r="AH640" s="159"/>
      <c r="AI640" s="159"/>
      <c r="AJ640" s="159"/>
      <c r="AK640" s="159"/>
      <c r="AL640" s="159"/>
      <c r="AM640" s="159"/>
      <c r="AN640" s="159"/>
      <c r="AO640" s="159"/>
      <c r="AP640" s="159"/>
      <c r="AQ640" s="159"/>
      <c r="AR640" s="159"/>
      <c r="AS640" s="159"/>
      <c r="AT640" s="159"/>
      <c r="AU640" s="159"/>
      <c r="AV640" s="159"/>
      <c r="AW640" s="159"/>
      <c r="AX640" s="159"/>
      <c r="AY640" s="159"/>
      <c r="AZ640" s="159"/>
      <c r="BA640" s="159"/>
      <c r="BB640" s="159"/>
      <c r="BC640" s="159"/>
      <c r="BD640" s="159"/>
      <c r="BE640" s="159"/>
      <c r="BF640" s="159"/>
      <c r="BG640" s="159"/>
      <c r="BH640" s="159"/>
      <c r="BI640" s="159"/>
      <c r="BJ640" s="159"/>
      <c r="BK640" s="159"/>
      <c r="BL640" s="159"/>
      <c r="BM640" s="159"/>
      <c r="BN640" s="159"/>
      <c r="BO640" s="159"/>
      <c r="BP640" s="159"/>
      <c r="BQ640" s="159"/>
      <c r="BR640" s="159"/>
      <c r="BS640" s="159"/>
      <c r="BT640" s="159"/>
      <c r="BU640" s="159"/>
      <c r="BV640" s="159"/>
      <c r="BW640" s="159"/>
      <c r="BX640" s="159"/>
      <c r="BY640" s="159"/>
      <c r="BZ640" s="159"/>
      <c r="CA640" s="159"/>
      <c r="CB640" s="159"/>
      <c r="CC640" s="159"/>
      <c r="CD640" s="159"/>
      <c r="CE640" s="159"/>
      <c r="CF640" s="159"/>
      <c r="CG640" s="159"/>
      <c r="CH640" s="159"/>
      <c r="CI640" s="159"/>
      <c r="CJ640" s="159"/>
      <c r="CK640" s="159"/>
      <c r="CL640" s="159"/>
      <c r="CM640" s="159"/>
      <c r="CN640" s="159"/>
      <c r="CO640" s="159"/>
      <c r="CP640" s="159"/>
      <c r="CQ640" s="159"/>
      <c r="CR640" s="159"/>
      <c r="CS640" s="159"/>
      <c r="CT640" s="159"/>
      <c r="CU640" s="159"/>
      <c r="CV640" s="159"/>
      <c r="CW640" s="159"/>
      <c r="CX640" s="159"/>
      <c r="CY640" s="159"/>
      <c r="CZ640" s="159"/>
    </row>
    <row r="641" spans="2:104" s="161" customFormat="1" ht="11.25">
      <c r="B641" s="157"/>
      <c r="C641" s="157"/>
      <c r="D641" s="158"/>
      <c r="E641" s="158"/>
      <c r="F641" s="157"/>
      <c r="G641" s="157"/>
      <c r="H641" s="159"/>
      <c r="I641" s="157"/>
      <c r="J641" s="160"/>
      <c r="K641" s="160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  <c r="AG641" s="159"/>
      <c r="AH641" s="159"/>
      <c r="AI641" s="159"/>
      <c r="AJ641" s="159"/>
      <c r="AK641" s="159"/>
      <c r="AL641" s="159"/>
      <c r="AM641" s="159"/>
      <c r="AN641" s="159"/>
      <c r="AO641" s="159"/>
      <c r="AP641" s="159"/>
      <c r="AQ641" s="159"/>
      <c r="AR641" s="159"/>
      <c r="AS641" s="159"/>
      <c r="AT641" s="159"/>
      <c r="AU641" s="159"/>
      <c r="AV641" s="159"/>
      <c r="AW641" s="159"/>
      <c r="AX641" s="159"/>
      <c r="AY641" s="159"/>
      <c r="AZ641" s="159"/>
      <c r="BA641" s="159"/>
      <c r="BB641" s="159"/>
      <c r="BC641" s="159"/>
      <c r="BD641" s="159"/>
      <c r="BE641" s="159"/>
      <c r="BF641" s="159"/>
      <c r="BG641" s="159"/>
      <c r="BH641" s="159"/>
      <c r="BI641" s="159"/>
      <c r="BJ641" s="159"/>
      <c r="BK641" s="159"/>
      <c r="BL641" s="159"/>
      <c r="BM641" s="159"/>
      <c r="BN641" s="159"/>
      <c r="BO641" s="159"/>
      <c r="BP641" s="159"/>
      <c r="BQ641" s="159"/>
      <c r="BR641" s="159"/>
      <c r="BS641" s="159"/>
      <c r="BT641" s="159"/>
      <c r="BU641" s="159"/>
      <c r="BV641" s="159"/>
      <c r="BW641" s="159"/>
      <c r="BX641" s="159"/>
      <c r="BY641" s="159"/>
      <c r="BZ641" s="159"/>
      <c r="CA641" s="159"/>
      <c r="CB641" s="159"/>
      <c r="CC641" s="159"/>
      <c r="CD641" s="159"/>
      <c r="CE641" s="159"/>
      <c r="CF641" s="159"/>
      <c r="CG641" s="159"/>
      <c r="CH641" s="159"/>
      <c r="CI641" s="159"/>
      <c r="CJ641" s="159"/>
      <c r="CK641" s="159"/>
      <c r="CL641" s="159"/>
      <c r="CM641" s="159"/>
      <c r="CN641" s="159"/>
      <c r="CO641" s="159"/>
      <c r="CP641" s="159"/>
      <c r="CQ641" s="159"/>
      <c r="CR641" s="159"/>
      <c r="CS641" s="159"/>
      <c r="CT641" s="159"/>
      <c r="CU641" s="159"/>
      <c r="CV641" s="159"/>
      <c r="CW641" s="159"/>
      <c r="CX641" s="159"/>
      <c r="CY641" s="159"/>
      <c r="CZ641" s="159"/>
    </row>
    <row r="642" spans="2:104" s="161" customFormat="1" ht="11.25">
      <c r="B642" s="157"/>
      <c r="C642" s="157"/>
      <c r="D642" s="158"/>
      <c r="E642" s="158"/>
      <c r="F642" s="157"/>
      <c r="G642" s="157"/>
      <c r="H642" s="159"/>
      <c r="I642" s="157"/>
      <c r="J642" s="160"/>
      <c r="K642" s="160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  <c r="AG642" s="159"/>
      <c r="AH642" s="159"/>
      <c r="AI642" s="159"/>
      <c r="AJ642" s="159"/>
      <c r="AK642" s="159"/>
      <c r="AL642" s="159"/>
      <c r="AM642" s="159"/>
      <c r="AN642" s="159"/>
      <c r="AO642" s="159"/>
      <c r="AP642" s="159"/>
      <c r="AQ642" s="159"/>
      <c r="AR642" s="159"/>
      <c r="AS642" s="159"/>
      <c r="AT642" s="159"/>
      <c r="AU642" s="159"/>
      <c r="AV642" s="159"/>
      <c r="AW642" s="159"/>
      <c r="AX642" s="159"/>
      <c r="AY642" s="159"/>
      <c r="AZ642" s="159"/>
      <c r="BA642" s="159"/>
      <c r="BB642" s="159"/>
      <c r="BC642" s="159"/>
      <c r="BD642" s="159"/>
      <c r="BE642" s="159"/>
      <c r="BF642" s="159"/>
      <c r="BG642" s="159"/>
      <c r="BH642" s="159"/>
      <c r="BI642" s="159"/>
      <c r="BJ642" s="159"/>
      <c r="BK642" s="159"/>
      <c r="BL642" s="159"/>
      <c r="BM642" s="159"/>
      <c r="BN642" s="159"/>
      <c r="BO642" s="159"/>
      <c r="BP642" s="159"/>
      <c r="BQ642" s="159"/>
      <c r="BR642" s="159"/>
      <c r="BS642" s="159"/>
      <c r="BT642" s="159"/>
      <c r="BU642" s="159"/>
      <c r="BV642" s="159"/>
      <c r="BW642" s="159"/>
      <c r="BX642" s="159"/>
      <c r="BY642" s="159"/>
      <c r="BZ642" s="159"/>
      <c r="CA642" s="159"/>
      <c r="CB642" s="159"/>
      <c r="CC642" s="159"/>
      <c r="CD642" s="159"/>
      <c r="CE642" s="159"/>
      <c r="CF642" s="159"/>
      <c r="CG642" s="159"/>
      <c r="CH642" s="159"/>
      <c r="CI642" s="159"/>
      <c r="CJ642" s="159"/>
      <c r="CK642" s="159"/>
      <c r="CL642" s="159"/>
      <c r="CM642" s="159"/>
      <c r="CN642" s="159"/>
      <c r="CO642" s="159"/>
      <c r="CP642" s="159"/>
      <c r="CQ642" s="159"/>
      <c r="CR642" s="159"/>
      <c r="CS642" s="159"/>
      <c r="CT642" s="159"/>
      <c r="CU642" s="159"/>
      <c r="CV642" s="159"/>
      <c r="CW642" s="159"/>
      <c r="CX642" s="159"/>
      <c r="CY642" s="159"/>
      <c r="CZ642" s="159"/>
    </row>
    <row r="643" spans="2:104" s="161" customFormat="1" ht="11.25">
      <c r="B643" s="157"/>
      <c r="C643" s="157"/>
      <c r="D643" s="158"/>
      <c r="E643" s="158"/>
      <c r="F643" s="157"/>
      <c r="G643" s="157"/>
      <c r="H643" s="159"/>
      <c r="I643" s="157"/>
      <c r="J643" s="160"/>
      <c r="K643" s="160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  <c r="AG643" s="159"/>
      <c r="AH643" s="159"/>
      <c r="AI643" s="159"/>
      <c r="AJ643" s="159"/>
      <c r="AK643" s="159"/>
      <c r="AL643" s="159"/>
      <c r="AM643" s="159"/>
      <c r="AN643" s="159"/>
      <c r="AO643" s="159"/>
      <c r="AP643" s="159"/>
      <c r="AQ643" s="159"/>
      <c r="AR643" s="159"/>
      <c r="AS643" s="159"/>
      <c r="AT643" s="159"/>
      <c r="AU643" s="159"/>
      <c r="AV643" s="159"/>
      <c r="AW643" s="159"/>
      <c r="AX643" s="159"/>
      <c r="AY643" s="159"/>
      <c r="AZ643" s="159"/>
      <c r="BA643" s="159"/>
      <c r="BB643" s="159"/>
      <c r="BC643" s="159"/>
      <c r="BD643" s="159"/>
      <c r="BE643" s="159"/>
      <c r="BF643" s="159"/>
      <c r="BG643" s="159"/>
      <c r="BH643" s="159"/>
      <c r="BI643" s="159"/>
      <c r="BJ643" s="159"/>
      <c r="BK643" s="159"/>
      <c r="BL643" s="159"/>
      <c r="BM643" s="159"/>
      <c r="BN643" s="159"/>
      <c r="BO643" s="159"/>
      <c r="BP643" s="159"/>
      <c r="BQ643" s="159"/>
      <c r="BR643" s="159"/>
      <c r="BS643" s="159"/>
      <c r="BT643" s="159"/>
      <c r="BU643" s="159"/>
      <c r="BV643" s="159"/>
      <c r="BW643" s="159"/>
      <c r="BX643" s="159"/>
      <c r="BY643" s="159"/>
      <c r="BZ643" s="159"/>
      <c r="CA643" s="159"/>
      <c r="CB643" s="159"/>
      <c r="CC643" s="159"/>
      <c r="CD643" s="159"/>
      <c r="CE643" s="159"/>
      <c r="CF643" s="159"/>
      <c r="CG643" s="159"/>
      <c r="CH643" s="159"/>
      <c r="CI643" s="159"/>
      <c r="CJ643" s="159"/>
      <c r="CK643" s="159"/>
      <c r="CL643" s="159"/>
      <c r="CM643" s="159"/>
      <c r="CN643" s="159"/>
      <c r="CO643" s="159"/>
      <c r="CP643" s="159"/>
      <c r="CQ643" s="159"/>
      <c r="CR643" s="159"/>
      <c r="CS643" s="159"/>
      <c r="CT643" s="159"/>
      <c r="CU643" s="159"/>
      <c r="CV643" s="159"/>
      <c r="CW643" s="159"/>
      <c r="CX643" s="159"/>
      <c r="CY643" s="159"/>
      <c r="CZ643" s="159"/>
    </row>
    <row r="644" spans="2:104" s="161" customFormat="1" ht="11.25">
      <c r="B644" s="157"/>
      <c r="C644" s="157"/>
      <c r="D644" s="158"/>
      <c r="E644" s="158"/>
      <c r="F644" s="157"/>
      <c r="G644" s="157"/>
      <c r="H644" s="159"/>
      <c r="I644" s="157"/>
      <c r="J644" s="160"/>
      <c r="K644" s="160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  <c r="AG644" s="159"/>
      <c r="AH644" s="159"/>
      <c r="AI644" s="159"/>
      <c r="AJ644" s="159"/>
      <c r="AK644" s="159"/>
      <c r="AL644" s="159"/>
      <c r="AM644" s="159"/>
      <c r="AN644" s="159"/>
      <c r="AO644" s="159"/>
      <c r="AP644" s="159"/>
      <c r="AQ644" s="159"/>
      <c r="AR644" s="159"/>
      <c r="AS644" s="159"/>
      <c r="AT644" s="159"/>
      <c r="AU644" s="159"/>
      <c r="AV644" s="159"/>
      <c r="AW644" s="159"/>
      <c r="AX644" s="159"/>
      <c r="AY644" s="159"/>
      <c r="AZ644" s="159"/>
      <c r="BA644" s="159"/>
      <c r="BB644" s="159"/>
      <c r="BC644" s="159"/>
      <c r="BD644" s="159"/>
      <c r="BE644" s="159"/>
      <c r="BF644" s="159"/>
      <c r="BG644" s="159"/>
      <c r="BH644" s="159"/>
      <c r="BI644" s="159"/>
      <c r="BJ644" s="159"/>
      <c r="BK644" s="159"/>
      <c r="BL644" s="159"/>
      <c r="BM644" s="159"/>
      <c r="BN644" s="159"/>
      <c r="BO644" s="159"/>
      <c r="BP644" s="159"/>
      <c r="BQ644" s="159"/>
      <c r="BR644" s="159"/>
      <c r="BS644" s="159"/>
      <c r="BT644" s="159"/>
      <c r="BU644" s="159"/>
      <c r="BV644" s="159"/>
      <c r="BW644" s="159"/>
      <c r="BX644" s="159"/>
      <c r="BY644" s="159"/>
      <c r="BZ644" s="159"/>
      <c r="CA644" s="159"/>
      <c r="CB644" s="159"/>
      <c r="CC644" s="159"/>
      <c r="CD644" s="159"/>
      <c r="CE644" s="159"/>
      <c r="CF644" s="159"/>
      <c r="CG644" s="159"/>
      <c r="CH644" s="159"/>
      <c r="CI644" s="159"/>
      <c r="CJ644" s="159"/>
      <c r="CK644" s="159"/>
      <c r="CL644" s="159"/>
      <c r="CM644" s="159"/>
      <c r="CN644" s="159"/>
      <c r="CO644" s="159"/>
      <c r="CP644" s="159"/>
      <c r="CQ644" s="159"/>
      <c r="CR644" s="159"/>
      <c r="CS644" s="159"/>
      <c r="CT644" s="159"/>
      <c r="CU644" s="159"/>
      <c r="CV644" s="159"/>
      <c r="CW644" s="159"/>
      <c r="CX644" s="159"/>
      <c r="CY644" s="159"/>
      <c r="CZ644" s="159"/>
    </row>
    <row r="645" spans="2:104" s="161" customFormat="1" ht="11.25">
      <c r="B645" s="157"/>
      <c r="C645" s="157"/>
      <c r="D645" s="158"/>
      <c r="E645" s="158"/>
      <c r="F645" s="157"/>
      <c r="G645" s="157"/>
      <c r="H645" s="159"/>
      <c r="I645" s="157"/>
      <c r="J645" s="160"/>
      <c r="K645" s="160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  <c r="AG645" s="159"/>
      <c r="AH645" s="159"/>
      <c r="AI645" s="159"/>
      <c r="AJ645" s="159"/>
      <c r="AK645" s="159"/>
      <c r="AL645" s="159"/>
      <c r="AM645" s="159"/>
      <c r="AN645" s="159"/>
      <c r="AO645" s="159"/>
      <c r="AP645" s="159"/>
      <c r="AQ645" s="159"/>
      <c r="AR645" s="159"/>
      <c r="AS645" s="159"/>
      <c r="AT645" s="159"/>
      <c r="AU645" s="159"/>
      <c r="AV645" s="159"/>
      <c r="AW645" s="159"/>
      <c r="AX645" s="159"/>
      <c r="AY645" s="159"/>
      <c r="AZ645" s="159"/>
      <c r="BA645" s="159"/>
      <c r="BB645" s="159"/>
      <c r="BC645" s="159"/>
      <c r="BD645" s="159"/>
      <c r="BE645" s="159"/>
      <c r="BF645" s="159"/>
      <c r="BG645" s="159"/>
      <c r="BH645" s="159"/>
      <c r="BI645" s="159"/>
      <c r="BJ645" s="159"/>
      <c r="BK645" s="159"/>
      <c r="BL645" s="159"/>
      <c r="BM645" s="159"/>
      <c r="BN645" s="159"/>
      <c r="BO645" s="159"/>
      <c r="BP645" s="159"/>
      <c r="BQ645" s="159"/>
      <c r="BR645" s="159"/>
      <c r="BS645" s="159"/>
      <c r="BT645" s="159"/>
      <c r="BU645" s="159"/>
      <c r="BV645" s="159"/>
      <c r="BW645" s="159"/>
      <c r="BX645" s="159"/>
      <c r="BY645" s="159"/>
      <c r="BZ645" s="159"/>
      <c r="CA645" s="159"/>
      <c r="CB645" s="159"/>
      <c r="CC645" s="159"/>
      <c r="CD645" s="159"/>
      <c r="CE645" s="159"/>
      <c r="CF645" s="159"/>
      <c r="CG645" s="159"/>
      <c r="CH645" s="159"/>
      <c r="CI645" s="159"/>
      <c r="CJ645" s="159"/>
      <c r="CK645" s="159"/>
      <c r="CL645" s="159"/>
      <c r="CM645" s="159"/>
      <c r="CN645" s="159"/>
      <c r="CO645" s="159"/>
      <c r="CP645" s="159"/>
      <c r="CQ645" s="159"/>
      <c r="CR645" s="159"/>
      <c r="CS645" s="159"/>
      <c r="CT645" s="159"/>
      <c r="CU645" s="159"/>
      <c r="CV645" s="159"/>
      <c r="CW645" s="159"/>
      <c r="CX645" s="159"/>
      <c r="CY645" s="159"/>
      <c r="CZ645" s="159"/>
    </row>
    <row r="646" spans="2:104" s="161" customFormat="1" ht="11.25">
      <c r="B646" s="157"/>
      <c r="C646" s="157"/>
      <c r="D646" s="158"/>
      <c r="E646" s="158"/>
      <c r="F646" s="157"/>
      <c r="G646" s="157"/>
      <c r="H646" s="159"/>
      <c r="I646" s="157"/>
      <c r="J646" s="160"/>
      <c r="K646" s="160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  <c r="AG646" s="159"/>
      <c r="AH646" s="159"/>
      <c r="AI646" s="159"/>
      <c r="AJ646" s="159"/>
      <c r="AK646" s="159"/>
      <c r="AL646" s="159"/>
      <c r="AM646" s="159"/>
      <c r="AN646" s="159"/>
      <c r="AO646" s="159"/>
      <c r="AP646" s="159"/>
      <c r="AQ646" s="159"/>
      <c r="AR646" s="159"/>
      <c r="AS646" s="159"/>
      <c r="AT646" s="159"/>
      <c r="AU646" s="159"/>
      <c r="AV646" s="159"/>
      <c r="AW646" s="159"/>
      <c r="AX646" s="159"/>
      <c r="AY646" s="159"/>
      <c r="AZ646" s="159"/>
      <c r="BA646" s="159"/>
      <c r="BB646" s="159"/>
      <c r="BC646" s="159"/>
      <c r="BD646" s="159"/>
      <c r="BE646" s="159"/>
      <c r="BF646" s="159"/>
      <c r="BG646" s="159"/>
      <c r="BH646" s="159"/>
      <c r="BI646" s="159"/>
      <c r="BJ646" s="159"/>
      <c r="BK646" s="159"/>
      <c r="BL646" s="159"/>
      <c r="BM646" s="159"/>
      <c r="BN646" s="159"/>
      <c r="BO646" s="159"/>
      <c r="BP646" s="159"/>
      <c r="BQ646" s="159"/>
      <c r="BR646" s="159"/>
      <c r="BS646" s="159"/>
      <c r="BT646" s="159"/>
      <c r="BU646" s="159"/>
      <c r="BV646" s="159"/>
      <c r="BW646" s="159"/>
      <c r="BX646" s="159"/>
      <c r="BY646" s="159"/>
      <c r="BZ646" s="159"/>
      <c r="CA646" s="159"/>
      <c r="CB646" s="159"/>
      <c r="CC646" s="159"/>
      <c r="CD646" s="159"/>
      <c r="CE646" s="159"/>
      <c r="CF646" s="159"/>
      <c r="CG646" s="159"/>
      <c r="CH646" s="159"/>
      <c r="CI646" s="159"/>
      <c r="CJ646" s="159"/>
      <c r="CK646" s="159"/>
      <c r="CL646" s="159"/>
      <c r="CM646" s="159"/>
      <c r="CN646" s="159"/>
      <c r="CO646" s="159"/>
      <c r="CP646" s="159"/>
      <c r="CQ646" s="159"/>
      <c r="CR646" s="159"/>
      <c r="CS646" s="159"/>
      <c r="CT646" s="159"/>
      <c r="CU646" s="159"/>
      <c r="CV646" s="159"/>
      <c r="CW646" s="159"/>
      <c r="CX646" s="159"/>
      <c r="CY646" s="159"/>
      <c r="CZ646" s="159"/>
    </row>
    <row r="647" spans="2:104" s="161" customFormat="1" ht="11.25">
      <c r="B647" s="157"/>
      <c r="C647" s="157"/>
      <c r="D647" s="158"/>
      <c r="E647" s="158"/>
      <c r="F647" s="157"/>
      <c r="G647" s="157"/>
      <c r="H647" s="159"/>
      <c r="I647" s="157"/>
      <c r="J647" s="160"/>
      <c r="K647" s="160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  <c r="AG647" s="159"/>
      <c r="AH647" s="159"/>
      <c r="AI647" s="159"/>
      <c r="AJ647" s="159"/>
      <c r="AK647" s="159"/>
      <c r="AL647" s="159"/>
      <c r="AM647" s="159"/>
      <c r="AN647" s="159"/>
      <c r="AO647" s="159"/>
      <c r="AP647" s="159"/>
      <c r="AQ647" s="159"/>
      <c r="AR647" s="159"/>
      <c r="AS647" s="159"/>
      <c r="AT647" s="159"/>
      <c r="AU647" s="159"/>
      <c r="AV647" s="159"/>
      <c r="AW647" s="159"/>
      <c r="AX647" s="159"/>
      <c r="AY647" s="159"/>
      <c r="AZ647" s="159"/>
      <c r="BA647" s="159"/>
      <c r="BB647" s="159"/>
      <c r="BC647" s="159"/>
      <c r="BD647" s="159"/>
      <c r="BE647" s="159"/>
      <c r="BF647" s="159"/>
      <c r="BG647" s="159"/>
      <c r="BH647" s="159"/>
      <c r="BI647" s="159"/>
      <c r="BJ647" s="159"/>
      <c r="BK647" s="159"/>
      <c r="BL647" s="159"/>
      <c r="BM647" s="159"/>
      <c r="BN647" s="159"/>
      <c r="BO647" s="159"/>
      <c r="BP647" s="159"/>
      <c r="BQ647" s="159"/>
      <c r="BR647" s="159"/>
      <c r="BS647" s="159"/>
      <c r="BT647" s="159"/>
      <c r="BU647" s="159"/>
      <c r="BV647" s="159"/>
      <c r="BW647" s="159"/>
      <c r="BX647" s="159"/>
      <c r="BY647" s="159"/>
      <c r="BZ647" s="159"/>
      <c r="CA647" s="159"/>
      <c r="CB647" s="159"/>
      <c r="CC647" s="159"/>
      <c r="CD647" s="159"/>
      <c r="CE647" s="159"/>
      <c r="CF647" s="159"/>
      <c r="CG647" s="159"/>
      <c r="CH647" s="159"/>
      <c r="CI647" s="159"/>
      <c r="CJ647" s="159"/>
      <c r="CK647" s="159"/>
      <c r="CL647" s="159"/>
      <c r="CM647" s="159"/>
      <c r="CN647" s="159"/>
      <c r="CO647" s="159"/>
      <c r="CP647" s="159"/>
      <c r="CQ647" s="159"/>
      <c r="CR647" s="159"/>
      <c r="CS647" s="159"/>
      <c r="CT647" s="159"/>
      <c r="CU647" s="159"/>
      <c r="CV647" s="159"/>
      <c r="CW647" s="159"/>
      <c r="CX647" s="159"/>
      <c r="CY647" s="159"/>
      <c r="CZ647" s="159"/>
    </row>
    <row r="648" spans="2:104" s="161" customFormat="1" ht="11.25">
      <c r="B648" s="157"/>
      <c r="C648" s="157"/>
      <c r="D648" s="158"/>
      <c r="E648" s="158"/>
      <c r="F648" s="157"/>
      <c r="G648" s="157"/>
      <c r="H648" s="159"/>
      <c r="I648" s="157"/>
      <c r="J648" s="160"/>
      <c r="K648" s="160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  <c r="AG648" s="159"/>
      <c r="AH648" s="159"/>
      <c r="AI648" s="159"/>
      <c r="AJ648" s="159"/>
      <c r="AK648" s="159"/>
      <c r="AL648" s="159"/>
      <c r="AM648" s="159"/>
      <c r="AN648" s="159"/>
      <c r="AO648" s="159"/>
      <c r="AP648" s="159"/>
      <c r="AQ648" s="159"/>
      <c r="AR648" s="159"/>
      <c r="AS648" s="159"/>
      <c r="AT648" s="159"/>
      <c r="AU648" s="159"/>
      <c r="AV648" s="159"/>
      <c r="AW648" s="159"/>
      <c r="AX648" s="159"/>
      <c r="AY648" s="159"/>
      <c r="AZ648" s="159"/>
      <c r="BA648" s="159"/>
      <c r="BB648" s="159"/>
      <c r="BC648" s="159"/>
      <c r="BD648" s="159"/>
      <c r="BE648" s="159"/>
      <c r="BF648" s="159"/>
      <c r="BG648" s="159"/>
      <c r="BH648" s="159"/>
      <c r="BI648" s="159"/>
      <c r="BJ648" s="159"/>
      <c r="BK648" s="159"/>
      <c r="BL648" s="159"/>
      <c r="BM648" s="159"/>
      <c r="BN648" s="159"/>
      <c r="BO648" s="159"/>
      <c r="BP648" s="159"/>
      <c r="BQ648" s="159"/>
      <c r="BR648" s="159"/>
      <c r="BS648" s="159"/>
      <c r="BT648" s="159"/>
      <c r="BU648" s="159"/>
      <c r="BV648" s="159"/>
      <c r="BW648" s="159"/>
      <c r="BX648" s="159"/>
      <c r="BY648" s="159"/>
      <c r="BZ648" s="159"/>
      <c r="CA648" s="159"/>
      <c r="CB648" s="159"/>
      <c r="CC648" s="159"/>
      <c r="CD648" s="159"/>
      <c r="CE648" s="159"/>
      <c r="CF648" s="159"/>
      <c r="CG648" s="159"/>
      <c r="CH648" s="159"/>
      <c r="CI648" s="159"/>
      <c r="CJ648" s="159"/>
      <c r="CK648" s="159"/>
      <c r="CL648" s="159"/>
      <c r="CM648" s="159"/>
      <c r="CN648" s="159"/>
      <c r="CO648" s="159"/>
      <c r="CP648" s="159"/>
      <c r="CQ648" s="159"/>
      <c r="CR648" s="159"/>
      <c r="CS648" s="159"/>
      <c r="CT648" s="159"/>
      <c r="CU648" s="159"/>
      <c r="CV648" s="159"/>
      <c r="CW648" s="159"/>
      <c r="CX648" s="159"/>
      <c r="CY648" s="159"/>
      <c r="CZ648" s="159"/>
    </row>
    <row r="649" spans="2:104" s="161" customFormat="1" ht="11.25">
      <c r="B649" s="157"/>
      <c r="C649" s="157"/>
      <c r="D649" s="158"/>
      <c r="E649" s="158"/>
      <c r="F649" s="157"/>
      <c r="G649" s="157"/>
      <c r="H649" s="159"/>
      <c r="I649" s="157"/>
      <c r="J649" s="160"/>
      <c r="K649" s="160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H649" s="159"/>
      <c r="AI649" s="159"/>
      <c r="AJ649" s="159"/>
      <c r="AK649" s="159"/>
      <c r="AL649" s="159"/>
      <c r="AM649" s="159"/>
      <c r="AN649" s="159"/>
      <c r="AO649" s="159"/>
      <c r="AP649" s="159"/>
      <c r="AQ649" s="159"/>
      <c r="AR649" s="159"/>
      <c r="AS649" s="159"/>
      <c r="AT649" s="159"/>
      <c r="AU649" s="159"/>
      <c r="AV649" s="159"/>
      <c r="AW649" s="159"/>
      <c r="AX649" s="159"/>
      <c r="AY649" s="159"/>
      <c r="AZ649" s="159"/>
      <c r="BA649" s="159"/>
      <c r="BB649" s="159"/>
      <c r="BC649" s="159"/>
      <c r="BD649" s="159"/>
      <c r="BE649" s="159"/>
      <c r="BF649" s="159"/>
      <c r="BG649" s="159"/>
      <c r="BH649" s="159"/>
      <c r="BI649" s="159"/>
      <c r="BJ649" s="159"/>
      <c r="BK649" s="159"/>
      <c r="BL649" s="159"/>
      <c r="BM649" s="159"/>
      <c r="BN649" s="159"/>
      <c r="BO649" s="159"/>
      <c r="BP649" s="159"/>
      <c r="BQ649" s="159"/>
      <c r="BR649" s="159"/>
      <c r="BS649" s="159"/>
      <c r="BT649" s="159"/>
      <c r="BU649" s="159"/>
      <c r="BV649" s="159"/>
      <c r="BW649" s="159"/>
      <c r="BX649" s="159"/>
      <c r="BY649" s="159"/>
      <c r="BZ649" s="159"/>
      <c r="CA649" s="159"/>
      <c r="CB649" s="159"/>
      <c r="CC649" s="159"/>
      <c r="CD649" s="159"/>
      <c r="CE649" s="159"/>
      <c r="CF649" s="159"/>
      <c r="CG649" s="159"/>
      <c r="CH649" s="159"/>
      <c r="CI649" s="159"/>
      <c r="CJ649" s="159"/>
      <c r="CK649" s="159"/>
      <c r="CL649" s="159"/>
      <c r="CM649" s="159"/>
      <c r="CN649" s="159"/>
      <c r="CO649" s="159"/>
      <c r="CP649" s="159"/>
      <c r="CQ649" s="159"/>
      <c r="CR649" s="159"/>
      <c r="CS649" s="159"/>
      <c r="CT649" s="159"/>
      <c r="CU649" s="159"/>
      <c r="CV649" s="159"/>
      <c r="CW649" s="159"/>
      <c r="CX649" s="159"/>
      <c r="CY649" s="159"/>
      <c r="CZ649" s="159"/>
    </row>
    <row r="650" spans="2:104" s="161" customFormat="1" ht="11.25">
      <c r="B650" s="157"/>
      <c r="C650" s="157"/>
      <c r="D650" s="158"/>
      <c r="E650" s="158"/>
      <c r="F650" s="157"/>
      <c r="G650" s="157"/>
      <c r="H650" s="159"/>
      <c r="I650" s="157"/>
      <c r="J650" s="160"/>
      <c r="K650" s="160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  <c r="AG650" s="159"/>
      <c r="AH650" s="159"/>
      <c r="AI650" s="159"/>
      <c r="AJ650" s="159"/>
      <c r="AK650" s="159"/>
      <c r="AL650" s="159"/>
      <c r="AM650" s="159"/>
      <c r="AN650" s="159"/>
      <c r="AO650" s="159"/>
      <c r="AP650" s="159"/>
      <c r="AQ650" s="159"/>
      <c r="AR650" s="159"/>
      <c r="AS650" s="159"/>
      <c r="AT650" s="159"/>
      <c r="AU650" s="159"/>
      <c r="AV650" s="159"/>
      <c r="AW650" s="159"/>
      <c r="AX650" s="159"/>
      <c r="AY650" s="159"/>
      <c r="AZ650" s="159"/>
      <c r="BA650" s="159"/>
      <c r="BB650" s="159"/>
      <c r="BC650" s="159"/>
      <c r="BD650" s="159"/>
      <c r="BE650" s="159"/>
      <c r="BF650" s="159"/>
      <c r="BG650" s="159"/>
      <c r="BH650" s="159"/>
      <c r="BI650" s="159"/>
      <c r="BJ650" s="159"/>
      <c r="BK650" s="159"/>
      <c r="BL650" s="159"/>
      <c r="BM650" s="159"/>
      <c r="BN650" s="159"/>
      <c r="BO650" s="159"/>
      <c r="BP650" s="159"/>
      <c r="BQ650" s="159"/>
      <c r="BR650" s="159"/>
      <c r="BS650" s="159"/>
      <c r="BT650" s="159"/>
      <c r="BU650" s="159"/>
      <c r="BV650" s="159"/>
      <c r="BW650" s="159"/>
      <c r="BX650" s="159"/>
      <c r="BY650" s="159"/>
      <c r="BZ650" s="159"/>
      <c r="CA650" s="159"/>
      <c r="CB650" s="159"/>
      <c r="CC650" s="159"/>
      <c r="CD650" s="159"/>
      <c r="CE650" s="159"/>
      <c r="CF650" s="159"/>
      <c r="CG650" s="159"/>
      <c r="CH650" s="159"/>
      <c r="CI650" s="159"/>
      <c r="CJ650" s="159"/>
      <c r="CK650" s="159"/>
      <c r="CL650" s="159"/>
      <c r="CM650" s="159"/>
      <c r="CN650" s="159"/>
      <c r="CO650" s="159"/>
      <c r="CP650" s="159"/>
      <c r="CQ650" s="159"/>
      <c r="CR650" s="159"/>
      <c r="CS650" s="159"/>
      <c r="CT650" s="159"/>
      <c r="CU650" s="159"/>
      <c r="CV650" s="159"/>
      <c r="CW650" s="159"/>
      <c r="CX650" s="159"/>
      <c r="CY650" s="159"/>
      <c r="CZ650" s="159"/>
    </row>
    <row r="651" spans="2:104" s="161" customFormat="1" ht="11.25">
      <c r="B651" s="157"/>
      <c r="C651" s="157"/>
      <c r="D651" s="158"/>
      <c r="E651" s="158"/>
      <c r="F651" s="157"/>
      <c r="G651" s="157"/>
      <c r="H651" s="159"/>
      <c r="I651" s="157"/>
      <c r="J651" s="160"/>
      <c r="K651" s="160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  <c r="AG651" s="159"/>
      <c r="AH651" s="159"/>
      <c r="AI651" s="159"/>
      <c r="AJ651" s="159"/>
      <c r="AK651" s="159"/>
      <c r="AL651" s="159"/>
      <c r="AM651" s="159"/>
      <c r="AN651" s="159"/>
      <c r="AO651" s="159"/>
      <c r="AP651" s="159"/>
      <c r="AQ651" s="159"/>
      <c r="AR651" s="159"/>
      <c r="AS651" s="159"/>
      <c r="AT651" s="159"/>
      <c r="AU651" s="159"/>
      <c r="AV651" s="159"/>
      <c r="AW651" s="159"/>
      <c r="AX651" s="159"/>
      <c r="AY651" s="159"/>
      <c r="AZ651" s="159"/>
      <c r="BA651" s="159"/>
      <c r="BB651" s="159"/>
      <c r="BC651" s="159"/>
      <c r="BD651" s="159"/>
      <c r="BE651" s="159"/>
      <c r="BF651" s="159"/>
      <c r="BG651" s="159"/>
      <c r="BH651" s="159"/>
      <c r="BI651" s="159"/>
      <c r="BJ651" s="159"/>
      <c r="BK651" s="159"/>
      <c r="BL651" s="159"/>
      <c r="BM651" s="159"/>
      <c r="BN651" s="159"/>
      <c r="BO651" s="159"/>
      <c r="BP651" s="159"/>
      <c r="BQ651" s="159"/>
      <c r="BR651" s="159"/>
      <c r="BS651" s="159"/>
      <c r="BT651" s="159"/>
      <c r="BU651" s="159"/>
      <c r="BV651" s="159"/>
      <c r="BW651" s="159"/>
      <c r="BX651" s="159"/>
      <c r="BY651" s="159"/>
      <c r="BZ651" s="159"/>
      <c r="CA651" s="159"/>
      <c r="CB651" s="159"/>
      <c r="CC651" s="159"/>
      <c r="CD651" s="159"/>
      <c r="CE651" s="159"/>
      <c r="CF651" s="159"/>
      <c r="CG651" s="159"/>
      <c r="CH651" s="159"/>
      <c r="CI651" s="159"/>
      <c r="CJ651" s="159"/>
      <c r="CK651" s="159"/>
      <c r="CL651" s="159"/>
      <c r="CM651" s="159"/>
      <c r="CN651" s="159"/>
      <c r="CO651" s="159"/>
      <c r="CP651" s="159"/>
      <c r="CQ651" s="159"/>
      <c r="CR651" s="159"/>
      <c r="CS651" s="159"/>
      <c r="CT651" s="159"/>
      <c r="CU651" s="159"/>
      <c r="CV651" s="159"/>
      <c r="CW651" s="159"/>
      <c r="CX651" s="159"/>
      <c r="CY651" s="159"/>
      <c r="CZ651" s="159"/>
    </row>
    <row r="652" spans="2:104" s="161" customFormat="1" ht="11.25">
      <c r="B652" s="157"/>
      <c r="C652" s="157"/>
      <c r="D652" s="158"/>
      <c r="E652" s="158"/>
      <c r="F652" s="157"/>
      <c r="G652" s="157"/>
      <c r="H652" s="159"/>
      <c r="I652" s="157"/>
      <c r="J652" s="160"/>
      <c r="K652" s="160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  <c r="AG652" s="159"/>
      <c r="AH652" s="159"/>
      <c r="AI652" s="159"/>
      <c r="AJ652" s="159"/>
      <c r="AK652" s="159"/>
      <c r="AL652" s="159"/>
      <c r="AM652" s="159"/>
      <c r="AN652" s="159"/>
      <c r="AO652" s="159"/>
      <c r="AP652" s="159"/>
      <c r="AQ652" s="159"/>
      <c r="AR652" s="159"/>
      <c r="AS652" s="159"/>
      <c r="AT652" s="159"/>
      <c r="AU652" s="159"/>
      <c r="AV652" s="159"/>
      <c r="AW652" s="159"/>
      <c r="AX652" s="159"/>
      <c r="AY652" s="159"/>
      <c r="AZ652" s="159"/>
      <c r="BA652" s="159"/>
      <c r="BB652" s="159"/>
      <c r="BC652" s="159"/>
      <c r="BD652" s="159"/>
      <c r="BE652" s="159"/>
      <c r="BF652" s="159"/>
      <c r="BG652" s="159"/>
      <c r="BH652" s="159"/>
      <c r="BI652" s="159"/>
      <c r="BJ652" s="159"/>
      <c r="BK652" s="159"/>
      <c r="BL652" s="159"/>
      <c r="BM652" s="159"/>
      <c r="BN652" s="159"/>
      <c r="BO652" s="159"/>
      <c r="BP652" s="159"/>
      <c r="BQ652" s="159"/>
      <c r="BR652" s="159"/>
      <c r="BS652" s="159"/>
      <c r="BT652" s="159"/>
      <c r="BU652" s="159"/>
      <c r="BV652" s="159"/>
      <c r="BW652" s="159"/>
      <c r="BX652" s="159"/>
      <c r="BY652" s="159"/>
      <c r="BZ652" s="159"/>
      <c r="CA652" s="159"/>
      <c r="CB652" s="159"/>
      <c r="CC652" s="159"/>
      <c r="CD652" s="159"/>
      <c r="CE652" s="159"/>
      <c r="CF652" s="159"/>
      <c r="CG652" s="159"/>
      <c r="CH652" s="159"/>
      <c r="CI652" s="159"/>
      <c r="CJ652" s="159"/>
      <c r="CK652" s="159"/>
      <c r="CL652" s="159"/>
      <c r="CM652" s="159"/>
      <c r="CN652" s="159"/>
      <c r="CO652" s="159"/>
      <c r="CP652" s="159"/>
      <c r="CQ652" s="159"/>
      <c r="CR652" s="159"/>
      <c r="CS652" s="159"/>
      <c r="CT652" s="159"/>
      <c r="CU652" s="159"/>
      <c r="CV652" s="159"/>
      <c r="CW652" s="159"/>
      <c r="CX652" s="159"/>
      <c r="CY652" s="159"/>
      <c r="CZ652" s="159"/>
    </row>
    <row r="653" spans="2:104" s="161" customFormat="1" ht="11.25">
      <c r="B653" s="157"/>
      <c r="C653" s="157"/>
      <c r="D653" s="158"/>
      <c r="E653" s="158"/>
      <c r="F653" s="157"/>
      <c r="G653" s="157"/>
      <c r="H653" s="159"/>
      <c r="I653" s="157"/>
      <c r="J653" s="160"/>
      <c r="K653" s="160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  <c r="AG653" s="159"/>
      <c r="AH653" s="159"/>
      <c r="AI653" s="159"/>
      <c r="AJ653" s="159"/>
      <c r="AK653" s="159"/>
      <c r="AL653" s="159"/>
      <c r="AM653" s="159"/>
      <c r="AN653" s="159"/>
      <c r="AO653" s="159"/>
      <c r="AP653" s="159"/>
      <c r="AQ653" s="159"/>
      <c r="AR653" s="159"/>
      <c r="AS653" s="159"/>
      <c r="AT653" s="159"/>
      <c r="AU653" s="159"/>
      <c r="AV653" s="159"/>
      <c r="AW653" s="159"/>
      <c r="AX653" s="159"/>
      <c r="AY653" s="159"/>
      <c r="AZ653" s="159"/>
      <c r="BA653" s="159"/>
      <c r="BB653" s="159"/>
      <c r="BC653" s="159"/>
      <c r="BD653" s="159"/>
      <c r="BE653" s="159"/>
      <c r="BF653" s="159"/>
      <c r="BG653" s="159"/>
      <c r="BH653" s="159"/>
      <c r="BI653" s="159"/>
      <c r="BJ653" s="159"/>
      <c r="BK653" s="159"/>
      <c r="BL653" s="159"/>
      <c r="BM653" s="159"/>
      <c r="BN653" s="159"/>
      <c r="BO653" s="159"/>
      <c r="BP653" s="159"/>
      <c r="BQ653" s="159"/>
      <c r="BR653" s="159"/>
      <c r="BS653" s="159"/>
      <c r="BT653" s="159"/>
      <c r="BU653" s="159"/>
      <c r="BV653" s="159"/>
      <c r="BW653" s="159"/>
      <c r="BX653" s="159"/>
      <c r="BY653" s="159"/>
      <c r="BZ653" s="159"/>
      <c r="CA653" s="159"/>
      <c r="CB653" s="159"/>
      <c r="CC653" s="159"/>
      <c r="CD653" s="159"/>
      <c r="CE653" s="159"/>
      <c r="CF653" s="159"/>
      <c r="CG653" s="159"/>
      <c r="CH653" s="159"/>
      <c r="CI653" s="159"/>
      <c r="CJ653" s="159"/>
      <c r="CK653" s="159"/>
      <c r="CL653" s="159"/>
      <c r="CM653" s="159"/>
      <c r="CN653" s="159"/>
      <c r="CO653" s="159"/>
      <c r="CP653" s="159"/>
      <c r="CQ653" s="159"/>
      <c r="CR653" s="159"/>
      <c r="CS653" s="159"/>
      <c r="CT653" s="159"/>
      <c r="CU653" s="159"/>
      <c r="CV653" s="159"/>
      <c r="CW653" s="159"/>
      <c r="CX653" s="159"/>
      <c r="CY653" s="159"/>
      <c r="CZ653" s="159"/>
    </row>
    <row r="654" spans="2:104" s="161" customFormat="1" ht="11.25">
      <c r="B654" s="157"/>
      <c r="C654" s="157"/>
      <c r="D654" s="158"/>
      <c r="E654" s="158"/>
      <c r="F654" s="157"/>
      <c r="G654" s="157"/>
      <c r="H654" s="159"/>
      <c r="I654" s="157"/>
      <c r="J654" s="160"/>
      <c r="K654" s="160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H654" s="159"/>
      <c r="AI654" s="159"/>
      <c r="AJ654" s="159"/>
      <c r="AK654" s="159"/>
      <c r="AL654" s="159"/>
      <c r="AM654" s="159"/>
      <c r="AN654" s="159"/>
      <c r="AO654" s="159"/>
      <c r="AP654" s="159"/>
      <c r="AQ654" s="159"/>
      <c r="AR654" s="159"/>
      <c r="AS654" s="159"/>
      <c r="AT654" s="159"/>
      <c r="AU654" s="159"/>
      <c r="AV654" s="159"/>
      <c r="AW654" s="159"/>
      <c r="AX654" s="159"/>
      <c r="AY654" s="159"/>
      <c r="AZ654" s="159"/>
      <c r="BA654" s="159"/>
      <c r="BB654" s="159"/>
      <c r="BC654" s="159"/>
      <c r="BD654" s="159"/>
      <c r="BE654" s="159"/>
      <c r="BF654" s="159"/>
      <c r="BG654" s="159"/>
      <c r="BH654" s="159"/>
      <c r="BI654" s="159"/>
      <c r="BJ654" s="159"/>
      <c r="BK654" s="159"/>
      <c r="BL654" s="159"/>
      <c r="BM654" s="159"/>
      <c r="BN654" s="159"/>
      <c r="BO654" s="159"/>
      <c r="BP654" s="159"/>
      <c r="BQ654" s="159"/>
      <c r="BR654" s="159"/>
      <c r="BS654" s="159"/>
      <c r="BT654" s="159"/>
      <c r="BU654" s="159"/>
      <c r="BV654" s="159"/>
      <c r="BW654" s="159"/>
      <c r="BX654" s="159"/>
      <c r="BY654" s="159"/>
      <c r="BZ654" s="159"/>
      <c r="CA654" s="159"/>
      <c r="CB654" s="159"/>
      <c r="CC654" s="159"/>
      <c r="CD654" s="159"/>
      <c r="CE654" s="159"/>
      <c r="CF654" s="159"/>
      <c r="CG654" s="159"/>
      <c r="CH654" s="159"/>
      <c r="CI654" s="159"/>
      <c r="CJ654" s="159"/>
      <c r="CK654" s="159"/>
      <c r="CL654" s="159"/>
      <c r="CM654" s="159"/>
      <c r="CN654" s="159"/>
      <c r="CO654" s="159"/>
      <c r="CP654" s="159"/>
      <c r="CQ654" s="159"/>
      <c r="CR654" s="159"/>
      <c r="CS654" s="159"/>
      <c r="CT654" s="159"/>
      <c r="CU654" s="159"/>
      <c r="CV654" s="159"/>
      <c r="CW654" s="159"/>
      <c r="CX654" s="159"/>
      <c r="CY654" s="159"/>
      <c r="CZ654" s="159"/>
    </row>
    <row r="655" spans="2:104" s="161" customFormat="1" ht="11.25">
      <c r="B655" s="157"/>
      <c r="C655" s="157"/>
      <c r="D655" s="158"/>
      <c r="E655" s="158"/>
      <c r="F655" s="157"/>
      <c r="G655" s="157"/>
      <c r="H655" s="159"/>
      <c r="I655" s="157"/>
      <c r="J655" s="160"/>
      <c r="K655" s="160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  <c r="AG655" s="159"/>
      <c r="AH655" s="159"/>
      <c r="AI655" s="159"/>
      <c r="AJ655" s="159"/>
      <c r="AK655" s="159"/>
      <c r="AL655" s="159"/>
      <c r="AM655" s="159"/>
      <c r="AN655" s="159"/>
      <c r="AO655" s="159"/>
      <c r="AP655" s="159"/>
      <c r="AQ655" s="159"/>
      <c r="AR655" s="159"/>
      <c r="AS655" s="159"/>
      <c r="AT655" s="159"/>
      <c r="AU655" s="159"/>
      <c r="AV655" s="159"/>
      <c r="AW655" s="159"/>
      <c r="AX655" s="159"/>
      <c r="AY655" s="159"/>
      <c r="AZ655" s="159"/>
      <c r="BA655" s="159"/>
      <c r="BB655" s="159"/>
      <c r="BC655" s="159"/>
      <c r="BD655" s="159"/>
      <c r="BE655" s="159"/>
      <c r="BF655" s="159"/>
      <c r="BG655" s="159"/>
      <c r="BH655" s="159"/>
      <c r="BI655" s="159"/>
      <c r="BJ655" s="159"/>
      <c r="BK655" s="159"/>
      <c r="BL655" s="159"/>
      <c r="BM655" s="159"/>
      <c r="BN655" s="159"/>
      <c r="BO655" s="159"/>
      <c r="BP655" s="159"/>
      <c r="BQ655" s="159"/>
      <c r="BR655" s="159"/>
      <c r="BS655" s="159"/>
      <c r="BT655" s="159"/>
      <c r="BU655" s="159"/>
      <c r="BV655" s="159"/>
      <c r="BW655" s="159"/>
      <c r="BX655" s="159"/>
      <c r="BY655" s="159"/>
      <c r="BZ655" s="159"/>
      <c r="CA655" s="159"/>
      <c r="CB655" s="159"/>
      <c r="CC655" s="159"/>
      <c r="CD655" s="159"/>
      <c r="CE655" s="159"/>
      <c r="CF655" s="159"/>
      <c r="CG655" s="159"/>
      <c r="CH655" s="159"/>
      <c r="CI655" s="159"/>
      <c r="CJ655" s="159"/>
      <c r="CK655" s="159"/>
      <c r="CL655" s="159"/>
      <c r="CM655" s="159"/>
      <c r="CN655" s="159"/>
      <c r="CO655" s="159"/>
      <c r="CP655" s="159"/>
      <c r="CQ655" s="159"/>
      <c r="CR655" s="159"/>
      <c r="CS655" s="159"/>
      <c r="CT655" s="159"/>
      <c r="CU655" s="159"/>
      <c r="CV655" s="159"/>
      <c r="CW655" s="159"/>
      <c r="CX655" s="159"/>
      <c r="CY655" s="159"/>
      <c r="CZ655" s="159"/>
    </row>
    <row r="656" spans="2:104" s="161" customFormat="1" ht="11.25">
      <c r="B656" s="157"/>
      <c r="C656" s="157"/>
      <c r="D656" s="158"/>
      <c r="E656" s="158"/>
      <c r="F656" s="157"/>
      <c r="G656" s="157"/>
      <c r="H656" s="159"/>
      <c r="I656" s="157"/>
      <c r="J656" s="160"/>
      <c r="K656" s="160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  <c r="AG656" s="159"/>
      <c r="AH656" s="159"/>
      <c r="AI656" s="159"/>
      <c r="AJ656" s="159"/>
      <c r="AK656" s="159"/>
      <c r="AL656" s="159"/>
      <c r="AM656" s="159"/>
      <c r="AN656" s="159"/>
      <c r="AO656" s="159"/>
      <c r="AP656" s="159"/>
      <c r="AQ656" s="159"/>
      <c r="AR656" s="159"/>
      <c r="AS656" s="159"/>
      <c r="AT656" s="159"/>
      <c r="AU656" s="159"/>
      <c r="AV656" s="159"/>
      <c r="AW656" s="159"/>
      <c r="AX656" s="159"/>
      <c r="AY656" s="159"/>
      <c r="AZ656" s="159"/>
      <c r="BA656" s="159"/>
      <c r="BB656" s="159"/>
      <c r="BC656" s="159"/>
      <c r="BD656" s="159"/>
      <c r="BE656" s="159"/>
      <c r="BF656" s="159"/>
      <c r="BG656" s="159"/>
      <c r="BH656" s="159"/>
      <c r="BI656" s="159"/>
      <c r="BJ656" s="159"/>
      <c r="BK656" s="159"/>
      <c r="BL656" s="159"/>
      <c r="BM656" s="159"/>
      <c r="BN656" s="159"/>
      <c r="BO656" s="159"/>
      <c r="BP656" s="159"/>
      <c r="BQ656" s="159"/>
      <c r="BR656" s="159"/>
      <c r="BS656" s="159"/>
      <c r="BT656" s="159"/>
      <c r="BU656" s="159"/>
      <c r="BV656" s="159"/>
      <c r="BW656" s="159"/>
      <c r="BX656" s="159"/>
      <c r="BY656" s="159"/>
      <c r="BZ656" s="159"/>
      <c r="CA656" s="159"/>
      <c r="CB656" s="159"/>
      <c r="CC656" s="159"/>
      <c r="CD656" s="159"/>
      <c r="CE656" s="159"/>
      <c r="CF656" s="159"/>
      <c r="CG656" s="159"/>
      <c r="CH656" s="159"/>
      <c r="CI656" s="159"/>
      <c r="CJ656" s="159"/>
      <c r="CK656" s="159"/>
      <c r="CL656" s="159"/>
      <c r="CM656" s="159"/>
      <c r="CN656" s="159"/>
      <c r="CO656" s="159"/>
      <c r="CP656" s="159"/>
      <c r="CQ656" s="159"/>
      <c r="CR656" s="159"/>
      <c r="CS656" s="159"/>
      <c r="CT656" s="159"/>
      <c r="CU656" s="159"/>
      <c r="CV656" s="159"/>
      <c r="CW656" s="159"/>
      <c r="CX656" s="159"/>
      <c r="CY656" s="159"/>
      <c r="CZ656" s="159"/>
    </row>
    <row r="657" spans="2:104" s="161" customFormat="1" ht="11.25">
      <c r="B657" s="157"/>
      <c r="C657" s="157"/>
      <c r="D657" s="158"/>
      <c r="E657" s="158"/>
      <c r="F657" s="157"/>
      <c r="G657" s="157"/>
      <c r="H657" s="159"/>
      <c r="I657" s="157"/>
      <c r="J657" s="160"/>
      <c r="K657" s="160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  <c r="AG657" s="159"/>
      <c r="AH657" s="159"/>
      <c r="AI657" s="159"/>
      <c r="AJ657" s="159"/>
      <c r="AK657" s="159"/>
      <c r="AL657" s="159"/>
      <c r="AM657" s="159"/>
      <c r="AN657" s="159"/>
      <c r="AO657" s="159"/>
      <c r="AP657" s="159"/>
      <c r="AQ657" s="159"/>
      <c r="AR657" s="159"/>
      <c r="AS657" s="159"/>
      <c r="AT657" s="159"/>
      <c r="AU657" s="159"/>
      <c r="AV657" s="159"/>
      <c r="AW657" s="159"/>
      <c r="AX657" s="159"/>
      <c r="AY657" s="159"/>
      <c r="AZ657" s="159"/>
      <c r="BA657" s="159"/>
      <c r="BB657" s="159"/>
      <c r="BC657" s="159"/>
      <c r="BD657" s="159"/>
      <c r="BE657" s="159"/>
      <c r="BF657" s="159"/>
      <c r="BG657" s="159"/>
      <c r="BH657" s="159"/>
      <c r="BI657" s="159"/>
      <c r="BJ657" s="159"/>
      <c r="BK657" s="159"/>
      <c r="BL657" s="159"/>
      <c r="BM657" s="159"/>
      <c r="BN657" s="159"/>
      <c r="BO657" s="159"/>
      <c r="BP657" s="159"/>
      <c r="BQ657" s="159"/>
      <c r="BR657" s="159"/>
      <c r="BS657" s="159"/>
      <c r="BT657" s="159"/>
      <c r="BU657" s="159"/>
      <c r="BV657" s="159"/>
      <c r="BW657" s="159"/>
      <c r="BX657" s="159"/>
      <c r="BY657" s="159"/>
      <c r="BZ657" s="159"/>
      <c r="CA657" s="159"/>
      <c r="CB657" s="159"/>
      <c r="CC657" s="159"/>
      <c r="CD657" s="159"/>
      <c r="CE657" s="159"/>
      <c r="CF657" s="159"/>
      <c r="CG657" s="159"/>
      <c r="CH657" s="159"/>
      <c r="CI657" s="159"/>
      <c r="CJ657" s="159"/>
      <c r="CK657" s="159"/>
      <c r="CL657" s="159"/>
      <c r="CM657" s="159"/>
      <c r="CN657" s="159"/>
      <c r="CO657" s="159"/>
      <c r="CP657" s="159"/>
      <c r="CQ657" s="159"/>
      <c r="CR657" s="159"/>
      <c r="CS657" s="159"/>
      <c r="CT657" s="159"/>
      <c r="CU657" s="159"/>
      <c r="CV657" s="159"/>
      <c r="CW657" s="159"/>
      <c r="CX657" s="159"/>
      <c r="CY657" s="159"/>
      <c r="CZ657" s="159"/>
    </row>
    <row r="658" spans="2:104" s="161" customFormat="1" ht="11.25">
      <c r="B658" s="157"/>
      <c r="C658" s="157"/>
      <c r="D658" s="158"/>
      <c r="E658" s="158"/>
      <c r="F658" s="157"/>
      <c r="G658" s="157"/>
      <c r="H658" s="159"/>
      <c r="I658" s="157"/>
      <c r="J658" s="160"/>
      <c r="K658" s="160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  <c r="AG658" s="159"/>
      <c r="AH658" s="159"/>
      <c r="AI658" s="159"/>
      <c r="AJ658" s="159"/>
      <c r="AK658" s="159"/>
      <c r="AL658" s="159"/>
      <c r="AM658" s="159"/>
      <c r="AN658" s="159"/>
      <c r="AO658" s="159"/>
      <c r="AP658" s="159"/>
      <c r="AQ658" s="159"/>
      <c r="AR658" s="159"/>
      <c r="AS658" s="159"/>
      <c r="AT658" s="159"/>
      <c r="AU658" s="159"/>
      <c r="AV658" s="159"/>
      <c r="AW658" s="159"/>
      <c r="AX658" s="159"/>
      <c r="AY658" s="159"/>
      <c r="AZ658" s="159"/>
      <c r="BA658" s="159"/>
      <c r="BB658" s="159"/>
      <c r="BC658" s="159"/>
      <c r="BD658" s="159"/>
      <c r="BE658" s="159"/>
      <c r="BF658" s="159"/>
      <c r="BG658" s="159"/>
      <c r="BH658" s="159"/>
      <c r="BI658" s="159"/>
      <c r="BJ658" s="159"/>
      <c r="BK658" s="159"/>
      <c r="BL658" s="159"/>
      <c r="BM658" s="159"/>
      <c r="BN658" s="159"/>
      <c r="BO658" s="159"/>
      <c r="BP658" s="159"/>
      <c r="BQ658" s="159"/>
      <c r="BR658" s="159"/>
      <c r="BS658" s="159"/>
      <c r="BT658" s="159"/>
      <c r="BU658" s="159"/>
      <c r="BV658" s="159"/>
      <c r="BW658" s="159"/>
      <c r="BX658" s="159"/>
      <c r="BY658" s="159"/>
      <c r="BZ658" s="159"/>
      <c r="CA658" s="159"/>
      <c r="CB658" s="159"/>
      <c r="CC658" s="159"/>
      <c r="CD658" s="159"/>
      <c r="CE658" s="159"/>
      <c r="CF658" s="159"/>
      <c r="CG658" s="159"/>
      <c r="CH658" s="159"/>
      <c r="CI658" s="159"/>
      <c r="CJ658" s="159"/>
      <c r="CK658" s="159"/>
      <c r="CL658" s="159"/>
      <c r="CM658" s="159"/>
      <c r="CN658" s="159"/>
      <c r="CO658" s="159"/>
      <c r="CP658" s="159"/>
      <c r="CQ658" s="159"/>
      <c r="CR658" s="159"/>
      <c r="CS658" s="159"/>
      <c r="CT658" s="159"/>
      <c r="CU658" s="159"/>
      <c r="CV658" s="159"/>
      <c r="CW658" s="159"/>
      <c r="CX658" s="159"/>
      <c r="CY658" s="159"/>
      <c r="CZ658" s="159"/>
    </row>
    <row r="659" spans="2:104" s="161" customFormat="1" ht="11.25">
      <c r="B659" s="157"/>
      <c r="C659" s="157"/>
      <c r="D659" s="158"/>
      <c r="E659" s="158"/>
      <c r="F659" s="157"/>
      <c r="G659" s="157"/>
      <c r="H659" s="159"/>
      <c r="I659" s="157"/>
      <c r="J659" s="160"/>
      <c r="K659" s="160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  <c r="AG659" s="159"/>
      <c r="AH659" s="159"/>
      <c r="AI659" s="159"/>
      <c r="AJ659" s="159"/>
      <c r="AK659" s="159"/>
      <c r="AL659" s="159"/>
      <c r="AM659" s="159"/>
      <c r="AN659" s="159"/>
      <c r="AO659" s="159"/>
      <c r="AP659" s="159"/>
      <c r="AQ659" s="159"/>
      <c r="AR659" s="159"/>
      <c r="AS659" s="159"/>
      <c r="AT659" s="159"/>
      <c r="AU659" s="159"/>
      <c r="AV659" s="159"/>
      <c r="AW659" s="159"/>
      <c r="AX659" s="159"/>
      <c r="AY659" s="159"/>
      <c r="AZ659" s="159"/>
      <c r="BA659" s="159"/>
      <c r="BB659" s="159"/>
      <c r="BC659" s="159"/>
      <c r="BD659" s="159"/>
      <c r="BE659" s="159"/>
      <c r="BF659" s="159"/>
      <c r="BG659" s="159"/>
      <c r="BH659" s="159"/>
      <c r="BI659" s="159"/>
      <c r="BJ659" s="159"/>
      <c r="BK659" s="159"/>
      <c r="BL659" s="159"/>
      <c r="BM659" s="159"/>
      <c r="BN659" s="159"/>
      <c r="BO659" s="159"/>
      <c r="BP659" s="159"/>
      <c r="BQ659" s="159"/>
      <c r="BR659" s="159"/>
      <c r="BS659" s="159"/>
      <c r="BT659" s="159"/>
      <c r="BU659" s="159"/>
      <c r="BV659" s="159"/>
      <c r="BW659" s="159"/>
      <c r="BX659" s="159"/>
      <c r="BY659" s="159"/>
      <c r="BZ659" s="159"/>
      <c r="CA659" s="159"/>
      <c r="CB659" s="159"/>
      <c r="CC659" s="159"/>
      <c r="CD659" s="159"/>
      <c r="CE659" s="159"/>
      <c r="CF659" s="159"/>
      <c r="CG659" s="159"/>
      <c r="CH659" s="159"/>
      <c r="CI659" s="159"/>
      <c r="CJ659" s="159"/>
      <c r="CK659" s="159"/>
      <c r="CL659" s="159"/>
      <c r="CM659" s="159"/>
      <c r="CN659" s="159"/>
      <c r="CO659" s="159"/>
      <c r="CP659" s="159"/>
      <c r="CQ659" s="159"/>
      <c r="CR659" s="159"/>
      <c r="CS659" s="159"/>
      <c r="CT659" s="159"/>
      <c r="CU659" s="159"/>
      <c r="CV659" s="159"/>
      <c r="CW659" s="159"/>
      <c r="CX659" s="159"/>
      <c r="CY659" s="159"/>
      <c r="CZ659" s="159"/>
    </row>
    <row r="660" spans="2:104" s="161" customFormat="1" ht="11.25">
      <c r="B660" s="157"/>
      <c r="C660" s="157"/>
      <c r="D660" s="158"/>
      <c r="E660" s="158"/>
      <c r="F660" s="157"/>
      <c r="G660" s="157"/>
      <c r="H660" s="159"/>
      <c r="I660" s="157"/>
      <c r="J660" s="160"/>
      <c r="K660" s="160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  <c r="AK660" s="159"/>
      <c r="AL660" s="159"/>
      <c r="AM660" s="159"/>
      <c r="AN660" s="159"/>
      <c r="AO660" s="159"/>
      <c r="AP660" s="159"/>
      <c r="AQ660" s="159"/>
      <c r="AR660" s="159"/>
      <c r="AS660" s="159"/>
      <c r="AT660" s="159"/>
      <c r="AU660" s="159"/>
      <c r="AV660" s="159"/>
      <c r="AW660" s="159"/>
      <c r="AX660" s="159"/>
      <c r="AY660" s="159"/>
      <c r="AZ660" s="159"/>
      <c r="BA660" s="159"/>
      <c r="BB660" s="159"/>
      <c r="BC660" s="159"/>
      <c r="BD660" s="159"/>
      <c r="BE660" s="159"/>
      <c r="BF660" s="159"/>
      <c r="BG660" s="159"/>
      <c r="BH660" s="159"/>
      <c r="BI660" s="159"/>
      <c r="BJ660" s="159"/>
      <c r="BK660" s="159"/>
      <c r="BL660" s="159"/>
      <c r="BM660" s="159"/>
      <c r="BN660" s="159"/>
      <c r="BO660" s="159"/>
      <c r="BP660" s="159"/>
      <c r="BQ660" s="159"/>
      <c r="BR660" s="159"/>
      <c r="BS660" s="159"/>
      <c r="BT660" s="159"/>
      <c r="BU660" s="159"/>
      <c r="BV660" s="159"/>
      <c r="BW660" s="159"/>
      <c r="BX660" s="159"/>
      <c r="BY660" s="159"/>
      <c r="BZ660" s="159"/>
      <c r="CA660" s="159"/>
      <c r="CB660" s="159"/>
      <c r="CC660" s="159"/>
      <c r="CD660" s="159"/>
      <c r="CE660" s="159"/>
      <c r="CF660" s="159"/>
      <c r="CG660" s="159"/>
      <c r="CH660" s="159"/>
      <c r="CI660" s="159"/>
      <c r="CJ660" s="159"/>
      <c r="CK660" s="159"/>
      <c r="CL660" s="159"/>
      <c r="CM660" s="159"/>
      <c r="CN660" s="159"/>
      <c r="CO660" s="159"/>
      <c r="CP660" s="159"/>
      <c r="CQ660" s="159"/>
      <c r="CR660" s="159"/>
      <c r="CS660" s="159"/>
      <c r="CT660" s="159"/>
      <c r="CU660" s="159"/>
      <c r="CV660" s="159"/>
      <c r="CW660" s="159"/>
      <c r="CX660" s="159"/>
      <c r="CY660" s="159"/>
      <c r="CZ660" s="159"/>
    </row>
    <row r="661" spans="2:104" s="161" customFormat="1" ht="11.25">
      <c r="B661" s="157"/>
      <c r="C661" s="157"/>
      <c r="D661" s="158"/>
      <c r="E661" s="158"/>
      <c r="F661" s="157"/>
      <c r="G661" s="157"/>
      <c r="H661" s="159"/>
      <c r="I661" s="157"/>
      <c r="J661" s="160"/>
      <c r="K661" s="160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  <c r="AG661" s="159"/>
      <c r="AH661" s="159"/>
      <c r="AI661" s="159"/>
      <c r="AJ661" s="159"/>
      <c r="AK661" s="159"/>
      <c r="AL661" s="159"/>
      <c r="AM661" s="159"/>
      <c r="AN661" s="159"/>
      <c r="AO661" s="159"/>
      <c r="AP661" s="159"/>
      <c r="AQ661" s="159"/>
      <c r="AR661" s="159"/>
      <c r="AS661" s="159"/>
      <c r="AT661" s="159"/>
      <c r="AU661" s="159"/>
      <c r="AV661" s="159"/>
      <c r="AW661" s="159"/>
      <c r="AX661" s="159"/>
      <c r="AY661" s="159"/>
      <c r="AZ661" s="159"/>
      <c r="BA661" s="159"/>
      <c r="BB661" s="159"/>
      <c r="BC661" s="159"/>
      <c r="BD661" s="159"/>
      <c r="BE661" s="159"/>
      <c r="BF661" s="159"/>
      <c r="BG661" s="159"/>
      <c r="BH661" s="159"/>
      <c r="BI661" s="159"/>
      <c r="BJ661" s="159"/>
      <c r="BK661" s="159"/>
      <c r="BL661" s="159"/>
      <c r="BM661" s="159"/>
      <c r="BN661" s="159"/>
      <c r="BO661" s="159"/>
      <c r="BP661" s="159"/>
      <c r="BQ661" s="159"/>
      <c r="BR661" s="159"/>
      <c r="BS661" s="159"/>
      <c r="BT661" s="159"/>
      <c r="BU661" s="159"/>
      <c r="BV661" s="159"/>
      <c r="BW661" s="159"/>
      <c r="BX661" s="159"/>
      <c r="BY661" s="159"/>
      <c r="BZ661" s="159"/>
      <c r="CA661" s="159"/>
      <c r="CB661" s="159"/>
      <c r="CC661" s="159"/>
      <c r="CD661" s="159"/>
      <c r="CE661" s="159"/>
      <c r="CF661" s="159"/>
      <c r="CG661" s="159"/>
      <c r="CH661" s="159"/>
      <c r="CI661" s="159"/>
      <c r="CJ661" s="159"/>
      <c r="CK661" s="159"/>
      <c r="CL661" s="159"/>
      <c r="CM661" s="159"/>
      <c r="CN661" s="159"/>
      <c r="CO661" s="159"/>
      <c r="CP661" s="159"/>
      <c r="CQ661" s="159"/>
      <c r="CR661" s="159"/>
      <c r="CS661" s="159"/>
      <c r="CT661" s="159"/>
      <c r="CU661" s="159"/>
      <c r="CV661" s="159"/>
      <c r="CW661" s="159"/>
      <c r="CX661" s="159"/>
      <c r="CY661" s="159"/>
      <c r="CZ661" s="159"/>
    </row>
    <row r="662" spans="2:104" s="161" customFormat="1" ht="11.25">
      <c r="B662" s="157"/>
      <c r="C662" s="157"/>
      <c r="D662" s="158"/>
      <c r="E662" s="158"/>
      <c r="F662" s="157"/>
      <c r="G662" s="157"/>
      <c r="H662" s="159"/>
      <c r="I662" s="157"/>
      <c r="J662" s="160"/>
      <c r="K662" s="160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  <c r="AG662" s="159"/>
      <c r="AH662" s="159"/>
      <c r="AI662" s="159"/>
      <c r="AJ662" s="159"/>
      <c r="AK662" s="159"/>
      <c r="AL662" s="159"/>
      <c r="AM662" s="159"/>
      <c r="AN662" s="159"/>
      <c r="AO662" s="159"/>
      <c r="AP662" s="159"/>
      <c r="AQ662" s="159"/>
      <c r="AR662" s="159"/>
      <c r="AS662" s="159"/>
      <c r="AT662" s="159"/>
      <c r="AU662" s="159"/>
      <c r="AV662" s="159"/>
      <c r="AW662" s="159"/>
      <c r="AX662" s="159"/>
      <c r="AY662" s="159"/>
      <c r="AZ662" s="159"/>
      <c r="BA662" s="159"/>
      <c r="BB662" s="159"/>
      <c r="BC662" s="159"/>
      <c r="BD662" s="159"/>
      <c r="BE662" s="159"/>
      <c r="BF662" s="159"/>
      <c r="BG662" s="159"/>
      <c r="BH662" s="159"/>
      <c r="BI662" s="159"/>
      <c r="BJ662" s="159"/>
      <c r="BK662" s="159"/>
      <c r="BL662" s="159"/>
      <c r="BM662" s="159"/>
      <c r="BN662" s="159"/>
      <c r="BO662" s="159"/>
      <c r="BP662" s="159"/>
      <c r="BQ662" s="159"/>
      <c r="BR662" s="159"/>
      <c r="BS662" s="159"/>
      <c r="BT662" s="159"/>
      <c r="BU662" s="159"/>
      <c r="BV662" s="159"/>
      <c r="BW662" s="159"/>
      <c r="BX662" s="159"/>
      <c r="BY662" s="159"/>
      <c r="BZ662" s="159"/>
      <c r="CA662" s="159"/>
      <c r="CB662" s="159"/>
      <c r="CC662" s="159"/>
      <c r="CD662" s="159"/>
      <c r="CE662" s="159"/>
      <c r="CF662" s="159"/>
      <c r="CG662" s="159"/>
      <c r="CH662" s="159"/>
      <c r="CI662" s="159"/>
      <c r="CJ662" s="159"/>
      <c r="CK662" s="159"/>
      <c r="CL662" s="159"/>
      <c r="CM662" s="159"/>
      <c r="CN662" s="159"/>
      <c r="CO662" s="159"/>
      <c r="CP662" s="159"/>
      <c r="CQ662" s="159"/>
      <c r="CR662" s="159"/>
      <c r="CS662" s="159"/>
      <c r="CT662" s="159"/>
      <c r="CU662" s="159"/>
      <c r="CV662" s="159"/>
      <c r="CW662" s="159"/>
      <c r="CX662" s="159"/>
      <c r="CY662" s="159"/>
      <c r="CZ662" s="159"/>
    </row>
    <row r="663" spans="2:104" s="161" customFormat="1" ht="11.25">
      <c r="B663" s="157"/>
      <c r="C663" s="157"/>
      <c r="D663" s="158"/>
      <c r="E663" s="158"/>
      <c r="F663" s="157"/>
      <c r="G663" s="157"/>
      <c r="H663" s="159"/>
      <c r="I663" s="157"/>
      <c r="J663" s="160"/>
      <c r="K663" s="160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  <c r="AG663" s="159"/>
      <c r="AH663" s="159"/>
      <c r="AI663" s="159"/>
      <c r="AJ663" s="159"/>
      <c r="AK663" s="159"/>
      <c r="AL663" s="159"/>
      <c r="AM663" s="159"/>
      <c r="AN663" s="159"/>
      <c r="AO663" s="159"/>
      <c r="AP663" s="159"/>
      <c r="AQ663" s="159"/>
      <c r="AR663" s="159"/>
      <c r="AS663" s="159"/>
      <c r="AT663" s="159"/>
      <c r="AU663" s="159"/>
      <c r="AV663" s="159"/>
      <c r="AW663" s="159"/>
      <c r="AX663" s="159"/>
      <c r="AY663" s="159"/>
      <c r="AZ663" s="159"/>
      <c r="BA663" s="159"/>
      <c r="BB663" s="159"/>
      <c r="BC663" s="159"/>
      <c r="BD663" s="159"/>
      <c r="BE663" s="159"/>
      <c r="BF663" s="159"/>
      <c r="BG663" s="159"/>
      <c r="BH663" s="159"/>
      <c r="BI663" s="159"/>
      <c r="BJ663" s="159"/>
      <c r="BK663" s="159"/>
      <c r="BL663" s="159"/>
      <c r="BM663" s="159"/>
      <c r="BN663" s="159"/>
      <c r="BO663" s="159"/>
      <c r="BP663" s="159"/>
      <c r="BQ663" s="159"/>
      <c r="BR663" s="159"/>
      <c r="BS663" s="159"/>
      <c r="BT663" s="159"/>
      <c r="BU663" s="159"/>
      <c r="BV663" s="159"/>
      <c r="BW663" s="159"/>
      <c r="BX663" s="159"/>
      <c r="BY663" s="159"/>
      <c r="BZ663" s="159"/>
      <c r="CA663" s="159"/>
      <c r="CB663" s="159"/>
      <c r="CC663" s="159"/>
      <c r="CD663" s="159"/>
      <c r="CE663" s="159"/>
      <c r="CF663" s="159"/>
      <c r="CG663" s="159"/>
      <c r="CH663" s="159"/>
      <c r="CI663" s="159"/>
      <c r="CJ663" s="159"/>
      <c r="CK663" s="159"/>
      <c r="CL663" s="159"/>
      <c r="CM663" s="159"/>
      <c r="CN663" s="159"/>
      <c r="CO663" s="159"/>
      <c r="CP663" s="159"/>
      <c r="CQ663" s="159"/>
      <c r="CR663" s="159"/>
      <c r="CS663" s="159"/>
      <c r="CT663" s="159"/>
      <c r="CU663" s="159"/>
      <c r="CV663" s="159"/>
      <c r="CW663" s="159"/>
      <c r="CX663" s="159"/>
      <c r="CY663" s="159"/>
      <c r="CZ663" s="159"/>
    </row>
    <row r="664" spans="2:104" s="161" customFormat="1" ht="11.25">
      <c r="B664" s="157"/>
      <c r="C664" s="157"/>
      <c r="D664" s="158"/>
      <c r="E664" s="158"/>
      <c r="F664" s="157"/>
      <c r="G664" s="157"/>
      <c r="H664" s="159"/>
      <c r="I664" s="157"/>
      <c r="J664" s="160"/>
      <c r="K664" s="160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  <c r="AG664" s="159"/>
      <c r="AH664" s="159"/>
      <c r="AI664" s="159"/>
      <c r="AJ664" s="159"/>
      <c r="AK664" s="159"/>
      <c r="AL664" s="159"/>
      <c r="AM664" s="159"/>
      <c r="AN664" s="159"/>
      <c r="AO664" s="159"/>
      <c r="AP664" s="159"/>
      <c r="AQ664" s="159"/>
      <c r="AR664" s="159"/>
      <c r="AS664" s="159"/>
      <c r="AT664" s="159"/>
      <c r="AU664" s="159"/>
      <c r="AV664" s="159"/>
      <c r="AW664" s="159"/>
      <c r="AX664" s="159"/>
      <c r="AY664" s="159"/>
      <c r="AZ664" s="159"/>
      <c r="BA664" s="159"/>
      <c r="BB664" s="159"/>
      <c r="BC664" s="159"/>
      <c r="BD664" s="159"/>
      <c r="BE664" s="159"/>
      <c r="BF664" s="159"/>
      <c r="BG664" s="159"/>
      <c r="BH664" s="159"/>
      <c r="BI664" s="159"/>
      <c r="BJ664" s="159"/>
      <c r="BK664" s="159"/>
      <c r="BL664" s="159"/>
      <c r="BM664" s="159"/>
      <c r="BN664" s="159"/>
      <c r="BO664" s="159"/>
      <c r="BP664" s="159"/>
      <c r="BQ664" s="159"/>
      <c r="BR664" s="159"/>
      <c r="BS664" s="159"/>
      <c r="BT664" s="159"/>
      <c r="BU664" s="159"/>
      <c r="BV664" s="159"/>
      <c r="BW664" s="159"/>
      <c r="BX664" s="159"/>
      <c r="BY664" s="159"/>
      <c r="BZ664" s="159"/>
      <c r="CA664" s="159"/>
      <c r="CB664" s="159"/>
      <c r="CC664" s="159"/>
      <c r="CD664" s="159"/>
      <c r="CE664" s="159"/>
      <c r="CF664" s="159"/>
      <c r="CG664" s="159"/>
      <c r="CH664" s="159"/>
      <c r="CI664" s="159"/>
      <c r="CJ664" s="159"/>
      <c r="CK664" s="159"/>
      <c r="CL664" s="159"/>
      <c r="CM664" s="159"/>
      <c r="CN664" s="159"/>
      <c r="CO664" s="159"/>
      <c r="CP664" s="159"/>
      <c r="CQ664" s="159"/>
      <c r="CR664" s="159"/>
      <c r="CS664" s="159"/>
      <c r="CT664" s="159"/>
      <c r="CU664" s="159"/>
      <c r="CV664" s="159"/>
      <c r="CW664" s="159"/>
      <c r="CX664" s="159"/>
      <c r="CY664" s="159"/>
      <c r="CZ664" s="159"/>
    </row>
    <row r="665" spans="2:104" s="161" customFormat="1" ht="11.25">
      <c r="B665" s="157"/>
      <c r="C665" s="157"/>
      <c r="D665" s="158"/>
      <c r="E665" s="158"/>
      <c r="F665" s="157"/>
      <c r="G665" s="157"/>
      <c r="H665" s="159"/>
      <c r="I665" s="157"/>
      <c r="J665" s="160"/>
      <c r="K665" s="160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  <c r="AG665" s="159"/>
      <c r="AH665" s="159"/>
      <c r="AI665" s="159"/>
      <c r="AJ665" s="159"/>
      <c r="AK665" s="159"/>
      <c r="AL665" s="159"/>
      <c r="AM665" s="159"/>
      <c r="AN665" s="159"/>
      <c r="AO665" s="159"/>
      <c r="AP665" s="159"/>
      <c r="AQ665" s="159"/>
      <c r="AR665" s="159"/>
      <c r="AS665" s="159"/>
      <c r="AT665" s="159"/>
      <c r="AU665" s="159"/>
      <c r="AV665" s="159"/>
      <c r="AW665" s="159"/>
      <c r="AX665" s="159"/>
      <c r="AY665" s="159"/>
      <c r="AZ665" s="159"/>
      <c r="BA665" s="159"/>
      <c r="BB665" s="159"/>
      <c r="BC665" s="159"/>
      <c r="BD665" s="159"/>
      <c r="BE665" s="159"/>
      <c r="BF665" s="159"/>
      <c r="BG665" s="159"/>
      <c r="BH665" s="159"/>
      <c r="BI665" s="159"/>
      <c r="BJ665" s="159"/>
      <c r="BK665" s="159"/>
      <c r="BL665" s="159"/>
      <c r="BM665" s="159"/>
      <c r="BN665" s="159"/>
      <c r="BO665" s="159"/>
      <c r="BP665" s="159"/>
      <c r="BQ665" s="159"/>
      <c r="BR665" s="159"/>
      <c r="BS665" s="159"/>
      <c r="BT665" s="159"/>
      <c r="BU665" s="159"/>
      <c r="BV665" s="159"/>
      <c r="BW665" s="159"/>
      <c r="BX665" s="159"/>
      <c r="BY665" s="159"/>
      <c r="BZ665" s="159"/>
      <c r="CA665" s="159"/>
      <c r="CB665" s="159"/>
      <c r="CC665" s="159"/>
      <c r="CD665" s="159"/>
      <c r="CE665" s="159"/>
      <c r="CF665" s="159"/>
      <c r="CG665" s="159"/>
      <c r="CH665" s="159"/>
      <c r="CI665" s="159"/>
      <c r="CJ665" s="159"/>
      <c r="CK665" s="159"/>
      <c r="CL665" s="159"/>
      <c r="CM665" s="159"/>
      <c r="CN665" s="159"/>
      <c r="CO665" s="159"/>
      <c r="CP665" s="159"/>
      <c r="CQ665" s="159"/>
      <c r="CR665" s="159"/>
      <c r="CS665" s="159"/>
      <c r="CT665" s="159"/>
      <c r="CU665" s="159"/>
      <c r="CV665" s="159"/>
      <c r="CW665" s="159"/>
      <c r="CX665" s="159"/>
      <c r="CY665" s="159"/>
      <c r="CZ665" s="159"/>
    </row>
    <row r="666" spans="2:104" s="161" customFormat="1" ht="11.25">
      <c r="B666" s="157"/>
      <c r="C666" s="157"/>
      <c r="D666" s="158"/>
      <c r="E666" s="158"/>
      <c r="F666" s="157"/>
      <c r="G666" s="157"/>
      <c r="H666" s="159"/>
      <c r="I666" s="157"/>
      <c r="J666" s="160"/>
      <c r="K666" s="160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  <c r="AG666" s="159"/>
      <c r="AH666" s="159"/>
      <c r="AI666" s="159"/>
      <c r="AJ666" s="159"/>
      <c r="AK666" s="159"/>
      <c r="AL666" s="159"/>
      <c r="AM666" s="159"/>
      <c r="AN666" s="159"/>
      <c r="AO666" s="159"/>
      <c r="AP666" s="159"/>
      <c r="AQ666" s="159"/>
      <c r="AR666" s="159"/>
      <c r="AS666" s="159"/>
      <c r="AT666" s="159"/>
      <c r="AU666" s="159"/>
      <c r="AV666" s="159"/>
      <c r="AW666" s="159"/>
      <c r="AX666" s="159"/>
      <c r="AY666" s="159"/>
      <c r="AZ666" s="159"/>
      <c r="BA666" s="159"/>
      <c r="BB666" s="159"/>
      <c r="BC666" s="159"/>
      <c r="BD666" s="159"/>
      <c r="BE666" s="159"/>
      <c r="BF666" s="159"/>
      <c r="BG666" s="159"/>
      <c r="BH666" s="159"/>
      <c r="BI666" s="159"/>
      <c r="BJ666" s="159"/>
      <c r="BK666" s="159"/>
      <c r="BL666" s="159"/>
      <c r="BM666" s="159"/>
      <c r="BN666" s="159"/>
      <c r="BO666" s="159"/>
      <c r="BP666" s="159"/>
      <c r="BQ666" s="159"/>
      <c r="BR666" s="159"/>
      <c r="BS666" s="159"/>
      <c r="BT666" s="159"/>
      <c r="BU666" s="159"/>
      <c r="BV666" s="159"/>
      <c r="BW666" s="159"/>
      <c r="BX666" s="159"/>
      <c r="BY666" s="159"/>
      <c r="BZ666" s="159"/>
      <c r="CA666" s="159"/>
      <c r="CB666" s="159"/>
      <c r="CC666" s="159"/>
      <c r="CD666" s="159"/>
      <c r="CE666" s="159"/>
      <c r="CF666" s="159"/>
      <c r="CG666" s="159"/>
      <c r="CH666" s="159"/>
      <c r="CI666" s="159"/>
      <c r="CJ666" s="159"/>
      <c r="CK666" s="159"/>
      <c r="CL666" s="159"/>
      <c r="CM666" s="159"/>
      <c r="CN666" s="159"/>
      <c r="CO666" s="159"/>
      <c r="CP666" s="159"/>
      <c r="CQ666" s="159"/>
      <c r="CR666" s="159"/>
      <c r="CS666" s="159"/>
      <c r="CT666" s="159"/>
      <c r="CU666" s="159"/>
      <c r="CV666" s="159"/>
      <c r="CW666" s="159"/>
      <c r="CX666" s="159"/>
      <c r="CY666" s="159"/>
      <c r="CZ666" s="159"/>
    </row>
    <row r="667" spans="2:104" s="161" customFormat="1" ht="11.25">
      <c r="B667" s="157"/>
      <c r="C667" s="157"/>
      <c r="D667" s="158"/>
      <c r="E667" s="158"/>
      <c r="F667" s="157"/>
      <c r="G667" s="157"/>
      <c r="H667" s="159"/>
      <c r="I667" s="157"/>
      <c r="J667" s="160"/>
      <c r="K667" s="160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  <c r="AG667" s="159"/>
      <c r="AH667" s="159"/>
      <c r="AI667" s="159"/>
      <c r="AJ667" s="159"/>
      <c r="AK667" s="159"/>
      <c r="AL667" s="159"/>
      <c r="AM667" s="159"/>
      <c r="AN667" s="159"/>
      <c r="AO667" s="159"/>
      <c r="AP667" s="159"/>
      <c r="AQ667" s="159"/>
      <c r="AR667" s="159"/>
      <c r="AS667" s="159"/>
      <c r="AT667" s="159"/>
      <c r="AU667" s="159"/>
      <c r="AV667" s="159"/>
      <c r="AW667" s="159"/>
      <c r="AX667" s="159"/>
      <c r="AY667" s="159"/>
      <c r="AZ667" s="159"/>
      <c r="BA667" s="159"/>
      <c r="BB667" s="159"/>
      <c r="BC667" s="159"/>
      <c r="BD667" s="159"/>
      <c r="BE667" s="159"/>
      <c r="BF667" s="159"/>
      <c r="BG667" s="159"/>
      <c r="BH667" s="159"/>
      <c r="BI667" s="159"/>
      <c r="BJ667" s="159"/>
      <c r="BK667" s="159"/>
      <c r="BL667" s="159"/>
      <c r="BM667" s="159"/>
      <c r="BN667" s="159"/>
      <c r="BO667" s="159"/>
      <c r="BP667" s="159"/>
      <c r="BQ667" s="159"/>
      <c r="BR667" s="159"/>
      <c r="BS667" s="159"/>
      <c r="BT667" s="159"/>
      <c r="BU667" s="159"/>
      <c r="BV667" s="159"/>
      <c r="BW667" s="159"/>
      <c r="BX667" s="159"/>
      <c r="BY667" s="159"/>
      <c r="BZ667" s="159"/>
      <c r="CA667" s="159"/>
      <c r="CB667" s="159"/>
      <c r="CC667" s="159"/>
      <c r="CD667" s="159"/>
      <c r="CE667" s="159"/>
      <c r="CF667" s="159"/>
      <c r="CG667" s="159"/>
      <c r="CH667" s="159"/>
      <c r="CI667" s="159"/>
      <c r="CJ667" s="159"/>
      <c r="CK667" s="159"/>
      <c r="CL667" s="159"/>
      <c r="CM667" s="159"/>
      <c r="CN667" s="159"/>
      <c r="CO667" s="159"/>
      <c r="CP667" s="159"/>
      <c r="CQ667" s="159"/>
      <c r="CR667" s="159"/>
      <c r="CS667" s="159"/>
      <c r="CT667" s="159"/>
      <c r="CU667" s="159"/>
      <c r="CV667" s="159"/>
      <c r="CW667" s="159"/>
      <c r="CX667" s="159"/>
      <c r="CY667" s="159"/>
      <c r="CZ667" s="159"/>
    </row>
    <row r="668" spans="2:104" s="161" customFormat="1" ht="11.25">
      <c r="B668" s="157"/>
      <c r="C668" s="157"/>
      <c r="D668" s="158"/>
      <c r="E668" s="158"/>
      <c r="F668" s="157"/>
      <c r="G668" s="157"/>
      <c r="H668" s="159"/>
      <c r="I668" s="157"/>
      <c r="J668" s="160"/>
      <c r="K668" s="160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  <c r="AG668" s="159"/>
      <c r="AH668" s="159"/>
      <c r="AI668" s="159"/>
      <c r="AJ668" s="159"/>
      <c r="AK668" s="159"/>
      <c r="AL668" s="159"/>
      <c r="AM668" s="159"/>
      <c r="AN668" s="159"/>
      <c r="AO668" s="159"/>
      <c r="AP668" s="159"/>
      <c r="AQ668" s="159"/>
      <c r="AR668" s="159"/>
      <c r="AS668" s="159"/>
      <c r="AT668" s="159"/>
      <c r="AU668" s="159"/>
      <c r="AV668" s="159"/>
      <c r="AW668" s="159"/>
      <c r="AX668" s="159"/>
      <c r="AY668" s="159"/>
      <c r="AZ668" s="159"/>
      <c r="BA668" s="159"/>
      <c r="BB668" s="159"/>
      <c r="BC668" s="159"/>
      <c r="BD668" s="159"/>
      <c r="BE668" s="159"/>
      <c r="BF668" s="159"/>
      <c r="BG668" s="159"/>
      <c r="BH668" s="159"/>
      <c r="BI668" s="159"/>
      <c r="BJ668" s="159"/>
      <c r="BK668" s="159"/>
      <c r="BL668" s="159"/>
      <c r="BM668" s="159"/>
      <c r="BN668" s="159"/>
      <c r="BO668" s="159"/>
      <c r="BP668" s="159"/>
      <c r="BQ668" s="159"/>
      <c r="BR668" s="159"/>
      <c r="BS668" s="159"/>
      <c r="BT668" s="159"/>
      <c r="BU668" s="159"/>
      <c r="BV668" s="159"/>
      <c r="BW668" s="159"/>
      <c r="BX668" s="159"/>
      <c r="BY668" s="159"/>
      <c r="BZ668" s="159"/>
      <c r="CA668" s="159"/>
      <c r="CB668" s="159"/>
      <c r="CC668" s="159"/>
      <c r="CD668" s="159"/>
      <c r="CE668" s="159"/>
      <c r="CF668" s="159"/>
      <c r="CG668" s="159"/>
      <c r="CH668" s="159"/>
      <c r="CI668" s="159"/>
      <c r="CJ668" s="159"/>
      <c r="CK668" s="159"/>
      <c r="CL668" s="159"/>
      <c r="CM668" s="159"/>
      <c r="CN668" s="159"/>
      <c r="CO668" s="159"/>
      <c r="CP668" s="159"/>
      <c r="CQ668" s="159"/>
      <c r="CR668" s="159"/>
      <c r="CS668" s="159"/>
      <c r="CT668" s="159"/>
      <c r="CU668" s="159"/>
      <c r="CV668" s="159"/>
      <c r="CW668" s="159"/>
      <c r="CX668" s="159"/>
      <c r="CY668" s="159"/>
      <c r="CZ668" s="159"/>
    </row>
    <row r="669" spans="2:104" s="161" customFormat="1" ht="11.25">
      <c r="B669" s="157"/>
      <c r="C669" s="157"/>
      <c r="D669" s="158"/>
      <c r="E669" s="158"/>
      <c r="F669" s="157"/>
      <c r="G669" s="157"/>
      <c r="H669" s="159"/>
      <c r="I669" s="157"/>
      <c r="J669" s="160"/>
      <c r="K669" s="160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  <c r="AG669" s="159"/>
      <c r="AH669" s="159"/>
      <c r="AI669" s="159"/>
      <c r="AJ669" s="159"/>
      <c r="AK669" s="159"/>
      <c r="AL669" s="159"/>
      <c r="AM669" s="159"/>
      <c r="AN669" s="159"/>
      <c r="AO669" s="159"/>
      <c r="AP669" s="159"/>
      <c r="AQ669" s="159"/>
      <c r="AR669" s="159"/>
      <c r="AS669" s="159"/>
      <c r="AT669" s="159"/>
      <c r="AU669" s="159"/>
      <c r="AV669" s="159"/>
      <c r="AW669" s="159"/>
      <c r="AX669" s="159"/>
      <c r="AY669" s="159"/>
      <c r="AZ669" s="159"/>
      <c r="BA669" s="159"/>
      <c r="BB669" s="159"/>
      <c r="BC669" s="159"/>
      <c r="BD669" s="159"/>
      <c r="BE669" s="159"/>
      <c r="BF669" s="159"/>
      <c r="BG669" s="159"/>
      <c r="BH669" s="159"/>
      <c r="BI669" s="159"/>
      <c r="BJ669" s="159"/>
      <c r="BK669" s="159"/>
      <c r="BL669" s="159"/>
      <c r="BM669" s="159"/>
      <c r="BN669" s="159"/>
      <c r="BO669" s="159"/>
      <c r="BP669" s="159"/>
      <c r="BQ669" s="159"/>
      <c r="BR669" s="159"/>
      <c r="BS669" s="159"/>
      <c r="BT669" s="159"/>
      <c r="BU669" s="159"/>
      <c r="BV669" s="159"/>
      <c r="BW669" s="159"/>
      <c r="BX669" s="159"/>
      <c r="BY669" s="159"/>
      <c r="BZ669" s="159"/>
      <c r="CA669" s="159"/>
      <c r="CB669" s="159"/>
      <c r="CC669" s="159"/>
      <c r="CD669" s="159"/>
      <c r="CE669" s="159"/>
      <c r="CF669" s="159"/>
      <c r="CG669" s="159"/>
      <c r="CH669" s="159"/>
      <c r="CI669" s="159"/>
      <c r="CJ669" s="159"/>
      <c r="CK669" s="159"/>
      <c r="CL669" s="159"/>
      <c r="CM669" s="159"/>
      <c r="CN669" s="159"/>
      <c r="CO669" s="159"/>
      <c r="CP669" s="159"/>
      <c r="CQ669" s="159"/>
      <c r="CR669" s="159"/>
      <c r="CS669" s="159"/>
      <c r="CT669" s="159"/>
      <c r="CU669" s="159"/>
      <c r="CV669" s="159"/>
      <c r="CW669" s="159"/>
      <c r="CX669" s="159"/>
      <c r="CY669" s="159"/>
      <c r="CZ669" s="159"/>
    </row>
    <row r="670" spans="2:104" s="161" customFormat="1" ht="11.25">
      <c r="B670" s="157"/>
      <c r="C670" s="157"/>
      <c r="D670" s="158"/>
      <c r="E670" s="158"/>
      <c r="F670" s="157"/>
      <c r="G670" s="157"/>
      <c r="H670" s="159"/>
      <c r="I670" s="157"/>
      <c r="J670" s="160"/>
      <c r="K670" s="160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  <c r="AG670" s="159"/>
      <c r="AH670" s="159"/>
      <c r="AI670" s="159"/>
      <c r="AJ670" s="159"/>
      <c r="AK670" s="159"/>
      <c r="AL670" s="159"/>
      <c r="AM670" s="159"/>
      <c r="AN670" s="159"/>
      <c r="AO670" s="159"/>
      <c r="AP670" s="159"/>
      <c r="AQ670" s="159"/>
      <c r="AR670" s="159"/>
      <c r="AS670" s="159"/>
      <c r="AT670" s="159"/>
      <c r="AU670" s="159"/>
      <c r="AV670" s="159"/>
      <c r="AW670" s="159"/>
      <c r="AX670" s="159"/>
      <c r="AY670" s="159"/>
      <c r="AZ670" s="159"/>
      <c r="BA670" s="159"/>
      <c r="BB670" s="159"/>
      <c r="BC670" s="159"/>
      <c r="BD670" s="159"/>
      <c r="BE670" s="159"/>
      <c r="BF670" s="159"/>
      <c r="BG670" s="159"/>
      <c r="BH670" s="159"/>
      <c r="BI670" s="159"/>
      <c r="BJ670" s="159"/>
      <c r="BK670" s="159"/>
      <c r="BL670" s="159"/>
      <c r="BM670" s="159"/>
      <c r="BN670" s="159"/>
      <c r="BO670" s="159"/>
      <c r="BP670" s="159"/>
      <c r="BQ670" s="159"/>
      <c r="BR670" s="159"/>
      <c r="BS670" s="159"/>
      <c r="BT670" s="159"/>
      <c r="BU670" s="159"/>
      <c r="BV670" s="159"/>
      <c r="BW670" s="159"/>
      <c r="BX670" s="159"/>
      <c r="BY670" s="159"/>
      <c r="BZ670" s="159"/>
      <c r="CA670" s="159"/>
      <c r="CB670" s="159"/>
      <c r="CC670" s="159"/>
      <c r="CD670" s="159"/>
      <c r="CE670" s="159"/>
      <c r="CF670" s="159"/>
      <c r="CG670" s="159"/>
      <c r="CH670" s="159"/>
      <c r="CI670" s="159"/>
      <c r="CJ670" s="159"/>
      <c r="CK670" s="159"/>
      <c r="CL670" s="159"/>
      <c r="CM670" s="159"/>
      <c r="CN670" s="159"/>
      <c r="CO670" s="159"/>
      <c r="CP670" s="159"/>
      <c r="CQ670" s="159"/>
      <c r="CR670" s="159"/>
      <c r="CS670" s="159"/>
      <c r="CT670" s="159"/>
      <c r="CU670" s="159"/>
      <c r="CV670" s="159"/>
      <c r="CW670" s="159"/>
      <c r="CX670" s="159"/>
      <c r="CY670" s="159"/>
      <c r="CZ670" s="159"/>
    </row>
    <row r="671" spans="2:104" s="161" customFormat="1" ht="11.25">
      <c r="B671" s="157"/>
      <c r="C671" s="157"/>
      <c r="D671" s="158"/>
      <c r="E671" s="158"/>
      <c r="F671" s="157"/>
      <c r="G671" s="157"/>
      <c r="H671" s="159"/>
      <c r="I671" s="157"/>
      <c r="J671" s="160"/>
      <c r="K671" s="160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  <c r="AG671" s="159"/>
      <c r="AH671" s="159"/>
      <c r="AI671" s="159"/>
      <c r="AJ671" s="159"/>
      <c r="AK671" s="159"/>
      <c r="AL671" s="159"/>
      <c r="AM671" s="159"/>
      <c r="AN671" s="159"/>
      <c r="AO671" s="159"/>
      <c r="AP671" s="159"/>
      <c r="AQ671" s="159"/>
      <c r="AR671" s="159"/>
      <c r="AS671" s="159"/>
      <c r="AT671" s="159"/>
      <c r="AU671" s="159"/>
      <c r="AV671" s="159"/>
      <c r="AW671" s="159"/>
      <c r="AX671" s="159"/>
      <c r="AY671" s="159"/>
      <c r="AZ671" s="159"/>
      <c r="BA671" s="159"/>
      <c r="BB671" s="159"/>
      <c r="BC671" s="159"/>
      <c r="BD671" s="159"/>
      <c r="BE671" s="159"/>
      <c r="BF671" s="159"/>
      <c r="BG671" s="159"/>
      <c r="BH671" s="159"/>
      <c r="BI671" s="159"/>
      <c r="BJ671" s="159"/>
      <c r="BK671" s="159"/>
      <c r="BL671" s="159"/>
      <c r="BM671" s="159"/>
      <c r="BN671" s="159"/>
      <c r="BO671" s="159"/>
      <c r="BP671" s="159"/>
      <c r="BQ671" s="159"/>
      <c r="BR671" s="159"/>
      <c r="BS671" s="159"/>
      <c r="BT671" s="159"/>
      <c r="BU671" s="159"/>
      <c r="BV671" s="159"/>
      <c r="BW671" s="159"/>
      <c r="BX671" s="159"/>
      <c r="BY671" s="159"/>
      <c r="BZ671" s="159"/>
      <c r="CA671" s="159"/>
      <c r="CB671" s="159"/>
      <c r="CC671" s="159"/>
      <c r="CD671" s="159"/>
      <c r="CE671" s="159"/>
      <c r="CF671" s="159"/>
      <c r="CG671" s="159"/>
      <c r="CH671" s="159"/>
      <c r="CI671" s="159"/>
      <c r="CJ671" s="159"/>
      <c r="CK671" s="159"/>
      <c r="CL671" s="159"/>
      <c r="CM671" s="159"/>
      <c r="CN671" s="159"/>
      <c r="CO671" s="159"/>
      <c r="CP671" s="159"/>
      <c r="CQ671" s="159"/>
      <c r="CR671" s="159"/>
      <c r="CS671" s="159"/>
      <c r="CT671" s="159"/>
      <c r="CU671" s="159"/>
      <c r="CV671" s="159"/>
      <c r="CW671" s="159"/>
      <c r="CX671" s="159"/>
      <c r="CY671" s="159"/>
      <c r="CZ671" s="159"/>
    </row>
    <row r="672" spans="2:104" s="161" customFormat="1" ht="11.25">
      <c r="B672" s="157"/>
      <c r="C672" s="157"/>
      <c r="D672" s="158"/>
      <c r="E672" s="158"/>
      <c r="F672" s="157"/>
      <c r="G672" s="157"/>
      <c r="H672" s="159"/>
      <c r="I672" s="157"/>
      <c r="J672" s="160"/>
      <c r="K672" s="160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  <c r="AG672" s="159"/>
      <c r="AH672" s="159"/>
      <c r="AI672" s="159"/>
      <c r="AJ672" s="159"/>
      <c r="AK672" s="159"/>
      <c r="AL672" s="159"/>
      <c r="AM672" s="159"/>
      <c r="AN672" s="159"/>
      <c r="AO672" s="159"/>
      <c r="AP672" s="159"/>
      <c r="AQ672" s="159"/>
      <c r="AR672" s="159"/>
      <c r="AS672" s="159"/>
      <c r="AT672" s="159"/>
      <c r="AU672" s="159"/>
      <c r="AV672" s="159"/>
      <c r="AW672" s="159"/>
      <c r="AX672" s="159"/>
      <c r="AY672" s="159"/>
      <c r="AZ672" s="159"/>
      <c r="BA672" s="159"/>
      <c r="BB672" s="159"/>
      <c r="BC672" s="159"/>
      <c r="BD672" s="159"/>
      <c r="BE672" s="159"/>
      <c r="BF672" s="159"/>
      <c r="BG672" s="159"/>
      <c r="BH672" s="159"/>
      <c r="BI672" s="159"/>
      <c r="BJ672" s="159"/>
      <c r="BK672" s="159"/>
      <c r="BL672" s="159"/>
      <c r="BM672" s="159"/>
      <c r="BN672" s="159"/>
      <c r="BO672" s="159"/>
      <c r="BP672" s="159"/>
      <c r="BQ672" s="159"/>
      <c r="BR672" s="159"/>
      <c r="BS672" s="159"/>
      <c r="BT672" s="159"/>
      <c r="BU672" s="159"/>
      <c r="BV672" s="159"/>
      <c r="BW672" s="159"/>
      <c r="BX672" s="159"/>
      <c r="BY672" s="159"/>
      <c r="BZ672" s="159"/>
      <c r="CA672" s="159"/>
      <c r="CB672" s="159"/>
      <c r="CC672" s="159"/>
      <c r="CD672" s="159"/>
      <c r="CE672" s="159"/>
      <c r="CF672" s="159"/>
      <c r="CG672" s="159"/>
      <c r="CH672" s="159"/>
      <c r="CI672" s="159"/>
      <c r="CJ672" s="159"/>
      <c r="CK672" s="159"/>
      <c r="CL672" s="159"/>
      <c r="CM672" s="159"/>
      <c r="CN672" s="159"/>
      <c r="CO672" s="159"/>
      <c r="CP672" s="159"/>
      <c r="CQ672" s="159"/>
      <c r="CR672" s="159"/>
      <c r="CS672" s="159"/>
      <c r="CT672" s="159"/>
      <c r="CU672" s="159"/>
      <c r="CV672" s="159"/>
      <c r="CW672" s="159"/>
      <c r="CX672" s="159"/>
      <c r="CY672" s="159"/>
      <c r="CZ672" s="159"/>
    </row>
    <row r="673" spans="2:104" s="161" customFormat="1" ht="11.25">
      <c r="B673" s="157"/>
      <c r="C673" s="157"/>
      <c r="D673" s="158"/>
      <c r="E673" s="158"/>
      <c r="F673" s="157"/>
      <c r="G673" s="157"/>
      <c r="H673" s="159"/>
      <c r="I673" s="157"/>
      <c r="J673" s="160"/>
      <c r="K673" s="160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  <c r="AG673" s="159"/>
      <c r="AH673" s="159"/>
      <c r="AI673" s="159"/>
      <c r="AJ673" s="159"/>
      <c r="AK673" s="159"/>
      <c r="AL673" s="159"/>
      <c r="AM673" s="159"/>
      <c r="AN673" s="159"/>
      <c r="AO673" s="159"/>
      <c r="AP673" s="159"/>
      <c r="AQ673" s="159"/>
      <c r="AR673" s="159"/>
      <c r="AS673" s="159"/>
      <c r="AT673" s="159"/>
      <c r="AU673" s="159"/>
      <c r="AV673" s="159"/>
      <c r="AW673" s="159"/>
      <c r="AX673" s="159"/>
      <c r="AY673" s="159"/>
      <c r="AZ673" s="159"/>
      <c r="BA673" s="159"/>
      <c r="BB673" s="159"/>
      <c r="BC673" s="159"/>
      <c r="BD673" s="159"/>
      <c r="BE673" s="159"/>
      <c r="BF673" s="159"/>
      <c r="BG673" s="159"/>
      <c r="BH673" s="159"/>
      <c r="BI673" s="159"/>
      <c r="BJ673" s="159"/>
      <c r="BK673" s="159"/>
      <c r="BL673" s="159"/>
      <c r="BM673" s="159"/>
      <c r="BN673" s="159"/>
      <c r="BO673" s="159"/>
      <c r="BP673" s="159"/>
      <c r="BQ673" s="159"/>
      <c r="BR673" s="159"/>
      <c r="BS673" s="159"/>
      <c r="BT673" s="159"/>
      <c r="BU673" s="159"/>
      <c r="BV673" s="159"/>
      <c r="BW673" s="159"/>
      <c r="BX673" s="159"/>
      <c r="BY673" s="159"/>
      <c r="BZ673" s="159"/>
      <c r="CA673" s="159"/>
      <c r="CB673" s="159"/>
      <c r="CC673" s="159"/>
      <c r="CD673" s="159"/>
      <c r="CE673" s="159"/>
      <c r="CF673" s="159"/>
      <c r="CG673" s="159"/>
      <c r="CH673" s="159"/>
      <c r="CI673" s="159"/>
      <c r="CJ673" s="159"/>
      <c r="CK673" s="159"/>
      <c r="CL673" s="159"/>
      <c r="CM673" s="159"/>
      <c r="CN673" s="159"/>
      <c r="CO673" s="159"/>
      <c r="CP673" s="159"/>
      <c r="CQ673" s="159"/>
      <c r="CR673" s="159"/>
      <c r="CS673" s="159"/>
      <c r="CT673" s="159"/>
      <c r="CU673" s="159"/>
      <c r="CV673" s="159"/>
      <c r="CW673" s="159"/>
      <c r="CX673" s="159"/>
      <c r="CY673" s="159"/>
      <c r="CZ673" s="159"/>
    </row>
    <row r="674" spans="2:104" s="161" customFormat="1" ht="11.25">
      <c r="B674" s="157"/>
      <c r="C674" s="157"/>
      <c r="D674" s="158"/>
      <c r="E674" s="158"/>
      <c r="F674" s="157"/>
      <c r="G674" s="157"/>
      <c r="H674" s="159"/>
      <c r="I674" s="157"/>
      <c r="J674" s="160"/>
      <c r="K674" s="160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  <c r="AG674" s="159"/>
      <c r="AH674" s="159"/>
      <c r="AI674" s="159"/>
      <c r="AJ674" s="159"/>
      <c r="AK674" s="159"/>
      <c r="AL674" s="159"/>
      <c r="AM674" s="159"/>
      <c r="AN674" s="159"/>
      <c r="AO674" s="159"/>
      <c r="AP674" s="159"/>
      <c r="AQ674" s="159"/>
      <c r="AR674" s="159"/>
      <c r="AS674" s="159"/>
      <c r="AT674" s="159"/>
      <c r="AU674" s="159"/>
      <c r="AV674" s="159"/>
      <c r="AW674" s="159"/>
      <c r="AX674" s="159"/>
      <c r="AY674" s="159"/>
      <c r="AZ674" s="159"/>
      <c r="BA674" s="159"/>
      <c r="BB674" s="159"/>
      <c r="BC674" s="159"/>
      <c r="BD674" s="159"/>
      <c r="BE674" s="159"/>
      <c r="BF674" s="159"/>
      <c r="BG674" s="159"/>
      <c r="BH674" s="159"/>
      <c r="BI674" s="159"/>
      <c r="BJ674" s="159"/>
      <c r="BK674" s="159"/>
      <c r="BL674" s="159"/>
      <c r="BM674" s="159"/>
      <c r="BN674" s="159"/>
      <c r="BO674" s="159"/>
      <c r="BP674" s="159"/>
      <c r="BQ674" s="159"/>
      <c r="BR674" s="159"/>
      <c r="BS674" s="159"/>
      <c r="BT674" s="159"/>
      <c r="BU674" s="159"/>
      <c r="BV674" s="159"/>
      <c r="BW674" s="159"/>
      <c r="BX674" s="159"/>
      <c r="BY674" s="159"/>
      <c r="BZ674" s="159"/>
      <c r="CA674" s="159"/>
      <c r="CB674" s="159"/>
      <c r="CC674" s="159"/>
      <c r="CD674" s="159"/>
      <c r="CE674" s="159"/>
      <c r="CF674" s="159"/>
      <c r="CG674" s="159"/>
      <c r="CH674" s="159"/>
      <c r="CI674" s="159"/>
      <c r="CJ674" s="159"/>
      <c r="CK674" s="159"/>
      <c r="CL674" s="159"/>
      <c r="CM674" s="159"/>
      <c r="CN674" s="159"/>
      <c r="CO674" s="159"/>
      <c r="CP674" s="159"/>
      <c r="CQ674" s="159"/>
      <c r="CR674" s="159"/>
      <c r="CS674" s="159"/>
      <c r="CT674" s="159"/>
      <c r="CU674" s="159"/>
      <c r="CV674" s="159"/>
      <c r="CW674" s="159"/>
      <c r="CX674" s="159"/>
      <c r="CY674" s="159"/>
      <c r="CZ674" s="159"/>
    </row>
    <row r="675" spans="2:104" s="161" customFormat="1" ht="11.25">
      <c r="B675" s="157"/>
      <c r="C675" s="157"/>
      <c r="D675" s="158"/>
      <c r="E675" s="158"/>
      <c r="F675" s="157"/>
      <c r="G675" s="157"/>
      <c r="H675" s="159"/>
      <c r="I675" s="157"/>
      <c r="J675" s="160"/>
      <c r="K675" s="160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  <c r="AG675" s="159"/>
      <c r="AH675" s="159"/>
      <c r="AI675" s="159"/>
      <c r="AJ675" s="159"/>
      <c r="AK675" s="159"/>
      <c r="AL675" s="159"/>
      <c r="AM675" s="159"/>
      <c r="AN675" s="159"/>
      <c r="AO675" s="159"/>
      <c r="AP675" s="159"/>
      <c r="AQ675" s="159"/>
      <c r="AR675" s="159"/>
      <c r="AS675" s="159"/>
      <c r="AT675" s="159"/>
      <c r="AU675" s="159"/>
      <c r="AV675" s="159"/>
      <c r="AW675" s="159"/>
      <c r="AX675" s="159"/>
      <c r="AY675" s="159"/>
      <c r="AZ675" s="159"/>
      <c r="BA675" s="159"/>
      <c r="BB675" s="159"/>
      <c r="BC675" s="159"/>
      <c r="BD675" s="159"/>
      <c r="BE675" s="159"/>
      <c r="BF675" s="159"/>
      <c r="BG675" s="159"/>
      <c r="BH675" s="159"/>
      <c r="BI675" s="159"/>
      <c r="BJ675" s="159"/>
      <c r="BK675" s="159"/>
      <c r="BL675" s="159"/>
      <c r="BM675" s="159"/>
      <c r="BN675" s="159"/>
      <c r="BO675" s="159"/>
      <c r="BP675" s="159"/>
      <c r="BQ675" s="159"/>
      <c r="BR675" s="159"/>
      <c r="BS675" s="159"/>
      <c r="BT675" s="159"/>
      <c r="BU675" s="159"/>
      <c r="BV675" s="159"/>
      <c r="BW675" s="159"/>
      <c r="BX675" s="159"/>
      <c r="BY675" s="159"/>
      <c r="BZ675" s="159"/>
      <c r="CA675" s="159"/>
      <c r="CB675" s="159"/>
      <c r="CC675" s="159"/>
      <c r="CD675" s="159"/>
      <c r="CE675" s="159"/>
      <c r="CF675" s="159"/>
      <c r="CG675" s="159"/>
      <c r="CH675" s="159"/>
      <c r="CI675" s="159"/>
      <c r="CJ675" s="159"/>
      <c r="CK675" s="159"/>
      <c r="CL675" s="159"/>
      <c r="CM675" s="159"/>
      <c r="CN675" s="159"/>
      <c r="CO675" s="159"/>
      <c r="CP675" s="159"/>
      <c r="CQ675" s="159"/>
      <c r="CR675" s="159"/>
      <c r="CS675" s="159"/>
      <c r="CT675" s="159"/>
      <c r="CU675" s="159"/>
      <c r="CV675" s="159"/>
      <c r="CW675" s="159"/>
      <c r="CX675" s="159"/>
      <c r="CY675" s="159"/>
      <c r="CZ675" s="159"/>
    </row>
    <row r="676" spans="2:104" s="161" customFormat="1" ht="11.25">
      <c r="B676" s="157"/>
      <c r="C676" s="157"/>
      <c r="D676" s="158"/>
      <c r="E676" s="158"/>
      <c r="F676" s="157"/>
      <c r="G676" s="157"/>
      <c r="H676" s="159"/>
      <c r="I676" s="157"/>
      <c r="J676" s="160"/>
      <c r="K676" s="160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  <c r="AG676" s="159"/>
      <c r="AH676" s="159"/>
      <c r="AI676" s="159"/>
      <c r="AJ676" s="159"/>
      <c r="AK676" s="159"/>
      <c r="AL676" s="159"/>
      <c r="AM676" s="159"/>
      <c r="AN676" s="159"/>
      <c r="AO676" s="159"/>
      <c r="AP676" s="159"/>
      <c r="AQ676" s="159"/>
      <c r="AR676" s="159"/>
      <c r="AS676" s="159"/>
      <c r="AT676" s="159"/>
      <c r="AU676" s="159"/>
      <c r="AV676" s="159"/>
      <c r="AW676" s="159"/>
      <c r="AX676" s="159"/>
      <c r="AY676" s="159"/>
      <c r="AZ676" s="159"/>
      <c r="BA676" s="159"/>
      <c r="BB676" s="159"/>
      <c r="BC676" s="159"/>
      <c r="BD676" s="159"/>
      <c r="BE676" s="159"/>
      <c r="BF676" s="159"/>
      <c r="BG676" s="159"/>
      <c r="BH676" s="159"/>
      <c r="BI676" s="159"/>
      <c r="BJ676" s="159"/>
      <c r="BK676" s="159"/>
      <c r="BL676" s="159"/>
      <c r="BM676" s="159"/>
      <c r="BN676" s="159"/>
      <c r="BO676" s="159"/>
      <c r="BP676" s="159"/>
      <c r="BQ676" s="159"/>
      <c r="BR676" s="159"/>
      <c r="BS676" s="159"/>
      <c r="BT676" s="159"/>
      <c r="BU676" s="159"/>
      <c r="BV676" s="159"/>
      <c r="BW676" s="159"/>
      <c r="BX676" s="159"/>
      <c r="BY676" s="159"/>
      <c r="BZ676" s="159"/>
      <c r="CA676" s="159"/>
      <c r="CB676" s="159"/>
      <c r="CC676" s="159"/>
      <c r="CD676" s="159"/>
      <c r="CE676" s="159"/>
      <c r="CF676" s="159"/>
      <c r="CG676" s="159"/>
      <c r="CH676" s="159"/>
      <c r="CI676" s="159"/>
      <c r="CJ676" s="159"/>
      <c r="CK676" s="159"/>
      <c r="CL676" s="159"/>
      <c r="CM676" s="159"/>
      <c r="CN676" s="159"/>
      <c r="CO676" s="159"/>
      <c r="CP676" s="159"/>
      <c r="CQ676" s="159"/>
      <c r="CR676" s="159"/>
      <c r="CS676" s="159"/>
      <c r="CT676" s="159"/>
      <c r="CU676" s="159"/>
      <c r="CV676" s="159"/>
      <c r="CW676" s="159"/>
      <c r="CX676" s="159"/>
      <c r="CY676" s="159"/>
      <c r="CZ676" s="159"/>
    </row>
    <row r="677" spans="2:104" s="161" customFormat="1" ht="11.25">
      <c r="B677" s="157"/>
      <c r="C677" s="157"/>
      <c r="D677" s="158"/>
      <c r="E677" s="158"/>
      <c r="F677" s="157"/>
      <c r="G677" s="157"/>
      <c r="H677" s="159"/>
      <c r="I677" s="157"/>
      <c r="J677" s="160"/>
      <c r="K677" s="160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  <c r="AG677" s="159"/>
      <c r="AH677" s="159"/>
      <c r="AI677" s="159"/>
      <c r="AJ677" s="159"/>
      <c r="AK677" s="159"/>
      <c r="AL677" s="159"/>
      <c r="AM677" s="159"/>
      <c r="AN677" s="159"/>
      <c r="AO677" s="159"/>
      <c r="AP677" s="159"/>
      <c r="AQ677" s="159"/>
      <c r="AR677" s="159"/>
      <c r="AS677" s="159"/>
      <c r="AT677" s="159"/>
      <c r="AU677" s="159"/>
      <c r="AV677" s="159"/>
      <c r="AW677" s="159"/>
      <c r="AX677" s="159"/>
      <c r="AY677" s="159"/>
      <c r="AZ677" s="159"/>
      <c r="BA677" s="159"/>
      <c r="BB677" s="159"/>
      <c r="BC677" s="159"/>
      <c r="BD677" s="159"/>
      <c r="BE677" s="159"/>
      <c r="BF677" s="159"/>
      <c r="BG677" s="159"/>
      <c r="BH677" s="159"/>
      <c r="BI677" s="159"/>
      <c r="BJ677" s="159"/>
      <c r="BK677" s="159"/>
      <c r="BL677" s="159"/>
      <c r="BM677" s="159"/>
      <c r="BN677" s="159"/>
      <c r="BO677" s="159"/>
      <c r="BP677" s="159"/>
      <c r="BQ677" s="159"/>
      <c r="BR677" s="159"/>
      <c r="BS677" s="159"/>
      <c r="BT677" s="159"/>
      <c r="BU677" s="159"/>
      <c r="BV677" s="159"/>
      <c r="BW677" s="159"/>
      <c r="BX677" s="159"/>
      <c r="BY677" s="159"/>
      <c r="BZ677" s="159"/>
      <c r="CA677" s="159"/>
      <c r="CB677" s="159"/>
      <c r="CC677" s="159"/>
      <c r="CD677" s="159"/>
      <c r="CE677" s="159"/>
      <c r="CF677" s="159"/>
      <c r="CG677" s="159"/>
      <c r="CH677" s="159"/>
      <c r="CI677" s="159"/>
      <c r="CJ677" s="159"/>
      <c r="CK677" s="159"/>
      <c r="CL677" s="159"/>
      <c r="CM677" s="159"/>
      <c r="CN677" s="159"/>
      <c r="CO677" s="159"/>
      <c r="CP677" s="159"/>
      <c r="CQ677" s="159"/>
      <c r="CR677" s="159"/>
      <c r="CS677" s="159"/>
      <c r="CT677" s="159"/>
      <c r="CU677" s="159"/>
      <c r="CV677" s="159"/>
      <c r="CW677" s="159"/>
      <c r="CX677" s="159"/>
      <c r="CY677" s="159"/>
      <c r="CZ677" s="159"/>
    </row>
    <row r="678" spans="2:104" s="161" customFormat="1" ht="11.25">
      <c r="B678" s="157"/>
      <c r="C678" s="157"/>
      <c r="D678" s="158"/>
      <c r="E678" s="158"/>
      <c r="F678" s="157"/>
      <c r="G678" s="157"/>
      <c r="H678" s="159"/>
      <c r="I678" s="157"/>
      <c r="J678" s="160"/>
      <c r="K678" s="160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  <c r="AG678" s="159"/>
      <c r="AH678" s="159"/>
      <c r="AI678" s="159"/>
      <c r="AJ678" s="159"/>
      <c r="AK678" s="159"/>
      <c r="AL678" s="159"/>
      <c r="AM678" s="159"/>
      <c r="AN678" s="159"/>
      <c r="AO678" s="159"/>
      <c r="AP678" s="159"/>
      <c r="AQ678" s="159"/>
      <c r="AR678" s="159"/>
      <c r="AS678" s="159"/>
      <c r="AT678" s="159"/>
      <c r="AU678" s="159"/>
      <c r="AV678" s="159"/>
      <c r="AW678" s="159"/>
      <c r="AX678" s="159"/>
      <c r="AY678" s="159"/>
      <c r="AZ678" s="159"/>
      <c r="BA678" s="159"/>
      <c r="BB678" s="159"/>
      <c r="BC678" s="159"/>
      <c r="BD678" s="159"/>
      <c r="BE678" s="159"/>
      <c r="BF678" s="159"/>
      <c r="BG678" s="159"/>
      <c r="BH678" s="159"/>
      <c r="BI678" s="159"/>
      <c r="BJ678" s="159"/>
      <c r="BK678" s="159"/>
      <c r="BL678" s="159"/>
      <c r="BM678" s="159"/>
      <c r="BN678" s="159"/>
      <c r="BO678" s="159"/>
      <c r="BP678" s="159"/>
      <c r="BQ678" s="159"/>
      <c r="BR678" s="159"/>
      <c r="BS678" s="159"/>
      <c r="BT678" s="159"/>
      <c r="BU678" s="159"/>
      <c r="BV678" s="159"/>
      <c r="BW678" s="159"/>
      <c r="BX678" s="159"/>
      <c r="BY678" s="159"/>
      <c r="BZ678" s="159"/>
      <c r="CA678" s="159"/>
      <c r="CB678" s="159"/>
      <c r="CC678" s="159"/>
      <c r="CD678" s="159"/>
      <c r="CE678" s="159"/>
      <c r="CF678" s="159"/>
      <c r="CG678" s="159"/>
      <c r="CH678" s="159"/>
      <c r="CI678" s="159"/>
      <c r="CJ678" s="159"/>
      <c r="CK678" s="159"/>
      <c r="CL678" s="159"/>
      <c r="CM678" s="159"/>
      <c r="CN678" s="159"/>
      <c r="CO678" s="159"/>
      <c r="CP678" s="159"/>
      <c r="CQ678" s="159"/>
      <c r="CR678" s="159"/>
      <c r="CS678" s="159"/>
      <c r="CT678" s="159"/>
      <c r="CU678" s="159"/>
      <c r="CV678" s="159"/>
      <c r="CW678" s="159"/>
      <c r="CX678" s="159"/>
      <c r="CY678" s="159"/>
      <c r="CZ678" s="159"/>
    </row>
    <row r="679" spans="2:104" s="161" customFormat="1" ht="11.25">
      <c r="B679" s="157"/>
      <c r="C679" s="157"/>
      <c r="D679" s="158"/>
      <c r="E679" s="158"/>
      <c r="F679" s="157"/>
      <c r="G679" s="157"/>
      <c r="H679" s="159"/>
      <c r="I679" s="157"/>
      <c r="J679" s="160"/>
      <c r="K679" s="160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  <c r="AG679" s="159"/>
      <c r="AH679" s="159"/>
      <c r="AI679" s="159"/>
      <c r="AJ679" s="159"/>
      <c r="AK679" s="159"/>
      <c r="AL679" s="159"/>
      <c r="AM679" s="159"/>
      <c r="AN679" s="159"/>
      <c r="AO679" s="159"/>
      <c r="AP679" s="159"/>
      <c r="AQ679" s="159"/>
      <c r="AR679" s="159"/>
      <c r="AS679" s="159"/>
      <c r="AT679" s="159"/>
      <c r="AU679" s="159"/>
      <c r="AV679" s="159"/>
      <c r="AW679" s="159"/>
      <c r="AX679" s="159"/>
      <c r="AY679" s="159"/>
      <c r="AZ679" s="159"/>
      <c r="BA679" s="159"/>
      <c r="BB679" s="159"/>
      <c r="BC679" s="159"/>
      <c r="BD679" s="159"/>
      <c r="BE679" s="159"/>
      <c r="BF679" s="159"/>
      <c r="BG679" s="159"/>
      <c r="BH679" s="159"/>
      <c r="BI679" s="159"/>
      <c r="BJ679" s="159"/>
      <c r="BK679" s="159"/>
      <c r="BL679" s="159"/>
      <c r="BM679" s="159"/>
      <c r="BN679" s="159"/>
      <c r="BO679" s="159"/>
      <c r="BP679" s="159"/>
      <c r="BQ679" s="159"/>
      <c r="BR679" s="159"/>
      <c r="BS679" s="159"/>
      <c r="BT679" s="159"/>
      <c r="BU679" s="159"/>
      <c r="BV679" s="159"/>
      <c r="BW679" s="159"/>
      <c r="BX679" s="159"/>
      <c r="BY679" s="159"/>
      <c r="BZ679" s="159"/>
      <c r="CA679" s="159"/>
      <c r="CB679" s="159"/>
      <c r="CC679" s="159"/>
      <c r="CD679" s="159"/>
      <c r="CE679" s="159"/>
      <c r="CF679" s="159"/>
      <c r="CG679" s="159"/>
      <c r="CH679" s="159"/>
      <c r="CI679" s="159"/>
      <c r="CJ679" s="159"/>
      <c r="CK679" s="159"/>
      <c r="CL679" s="159"/>
      <c r="CM679" s="159"/>
      <c r="CN679" s="159"/>
      <c r="CO679" s="159"/>
      <c r="CP679" s="159"/>
      <c r="CQ679" s="159"/>
      <c r="CR679" s="159"/>
      <c r="CS679" s="159"/>
      <c r="CT679" s="159"/>
      <c r="CU679" s="159"/>
      <c r="CV679" s="159"/>
      <c r="CW679" s="159"/>
      <c r="CX679" s="159"/>
      <c r="CY679" s="159"/>
      <c r="CZ679" s="159"/>
    </row>
    <row r="680" spans="2:104" s="161" customFormat="1" ht="11.25">
      <c r="B680" s="157"/>
      <c r="C680" s="157"/>
      <c r="D680" s="158"/>
      <c r="E680" s="158"/>
      <c r="F680" s="157"/>
      <c r="G680" s="157"/>
      <c r="H680" s="159"/>
      <c r="I680" s="157"/>
      <c r="J680" s="160"/>
      <c r="K680" s="160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  <c r="AG680" s="159"/>
      <c r="AH680" s="159"/>
      <c r="AI680" s="159"/>
      <c r="AJ680" s="159"/>
      <c r="AK680" s="159"/>
      <c r="AL680" s="159"/>
      <c r="AM680" s="159"/>
      <c r="AN680" s="159"/>
      <c r="AO680" s="159"/>
      <c r="AP680" s="159"/>
      <c r="AQ680" s="159"/>
      <c r="AR680" s="159"/>
      <c r="AS680" s="159"/>
      <c r="AT680" s="159"/>
      <c r="AU680" s="159"/>
      <c r="AV680" s="159"/>
      <c r="AW680" s="159"/>
      <c r="AX680" s="159"/>
      <c r="AY680" s="159"/>
      <c r="AZ680" s="159"/>
      <c r="BA680" s="159"/>
      <c r="BB680" s="159"/>
      <c r="BC680" s="159"/>
      <c r="BD680" s="159"/>
      <c r="BE680" s="159"/>
      <c r="BF680" s="159"/>
      <c r="BG680" s="159"/>
      <c r="BH680" s="159"/>
      <c r="BI680" s="159"/>
      <c r="BJ680" s="159"/>
      <c r="BK680" s="159"/>
      <c r="BL680" s="159"/>
      <c r="BM680" s="159"/>
      <c r="BN680" s="159"/>
      <c r="BO680" s="159"/>
      <c r="BP680" s="159"/>
      <c r="BQ680" s="159"/>
      <c r="BR680" s="159"/>
      <c r="BS680" s="159"/>
      <c r="BT680" s="159"/>
      <c r="BU680" s="159"/>
      <c r="BV680" s="159"/>
      <c r="BW680" s="159"/>
      <c r="BX680" s="159"/>
      <c r="BY680" s="159"/>
      <c r="BZ680" s="159"/>
      <c r="CA680" s="159"/>
      <c r="CB680" s="159"/>
      <c r="CC680" s="159"/>
      <c r="CD680" s="159"/>
      <c r="CE680" s="159"/>
      <c r="CF680" s="159"/>
      <c r="CG680" s="159"/>
      <c r="CH680" s="159"/>
      <c r="CI680" s="159"/>
      <c r="CJ680" s="159"/>
      <c r="CK680" s="159"/>
      <c r="CL680" s="159"/>
      <c r="CM680" s="159"/>
      <c r="CN680" s="159"/>
      <c r="CO680" s="159"/>
      <c r="CP680" s="159"/>
      <c r="CQ680" s="159"/>
      <c r="CR680" s="159"/>
      <c r="CS680" s="159"/>
      <c r="CT680" s="159"/>
      <c r="CU680" s="159"/>
      <c r="CV680" s="159"/>
      <c r="CW680" s="159"/>
      <c r="CX680" s="159"/>
      <c r="CY680" s="159"/>
      <c r="CZ680" s="159"/>
    </row>
    <row r="681" spans="2:104" s="161" customFormat="1" ht="11.25">
      <c r="B681" s="157"/>
      <c r="C681" s="157"/>
      <c r="D681" s="158"/>
      <c r="E681" s="158"/>
      <c r="F681" s="157"/>
      <c r="G681" s="157"/>
      <c r="H681" s="159"/>
      <c r="I681" s="157"/>
      <c r="J681" s="160"/>
      <c r="K681" s="160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  <c r="AG681" s="159"/>
      <c r="AH681" s="159"/>
      <c r="AI681" s="159"/>
      <c r="AJ681" s="159"/>
      <c r="AK681" s="159"/>
      <c r="AL681" s="159"/>
      <c r="AM681" s="159"/>
      <c r="AN681" s="159"/>
      <c r="AO681" s="159"/>
      <c r="AP681" s="159"/>
      <c r="AQ681" s="159"/>
      <c r="AR681" s="159"/>
      <c r="AS681" s="159"/>
      <c r="AT681" s="159"/>
      <c r="AU681" s="159"/>
      <c r="AV681" s="159"/>
      <c r="AW681" s="159"/>
      <c r="AX681" s="159"/>
      <c r="AY681" s="159"/>
      <c r="AZ681" s="159"/>
      <c r="BA681" s="159"/>
      <c r="BB681" s="159"/>
      <c r="BC681" s="159"/>
      <c r="BD681" s="159"/>
      <c r="BE681" s="159"/>
      <c r="BF681" s="159"/>
      <c r="BG681" s="159"/>
      <c r="BH681" s="159"/>
      <c r="BI681" s="159"/>
      <c r="BJ681" s="159"/>
      <c r="BK681" s="159"/>
      <c r="BL681" s="159"/>
      <c r="BM681" s="159"/>
      <c r="BN681" s="159"/>
      <c r="BO681" s="159"/>
      <c r="BP681" s="159"/>
      <c r="BQ681" s="159"/>
      <c r="BR681" s="159"/>
      <c r="BS681" s="159"/>
      <c r="BT681" s="159"/>
      <c r="BU681" s="159"/>
      <c r="BV681" s="159"/>
      <c r="BW681" s="159"/>
      <c r="BX681" s="159"/>
      <c r="BY681" s="159"/>
      <c r="BZ681" s="159"/>
      <c r="CA681" s="159"/>
      <c r="CB681" s="159"/>
      <c r="CC681" s="159"/>
      <c r="CD681" s="159"/>
      <c r="CE681" s="159"/>
      <c r="CF681" s="159"/>
      <c r="CG681" s="159"/>
      <c r="CH681" s="159"/>
      <c r="CI681" s="159"/>
      <c r="CJ681" s="159"/>
      <c r="CK681" s="159"/>
      <c r="CL681" s="159"/>
      <c r="CM681" s="159"/>
      <c r="CN681" s="159"/>
      <c r="CO681" s="159"/>
      <c r="CP681" s="159"/>
      <c r="CQ681" s="159"/>
      <c r="CR681" s="159"/>
      <c r="CS681" s="159"/>
      <c r="CT681" s="159"/>
      <c r="CU681" s="159"/>
      <c r="CV681" s="159"/>
      <c r="CW681" s="159"/>
      <c r="CX681" s="159"/>
      <c r="CY681" s="159"/>
      <c r="CZ681" s="159"/>
    </row>
    <row r="682" spans="2:104" s="161" customFormat="1" ht="11.25">
      <c r="B682" s="157"/>
      <c r="C682" s="157"/>
      <c r="D682" s="158"/>
      <c r="E682" s="158"/>
      <c r="F682" s="157"/>
      <c r="G682" s="157"/>
      <c r="H682" s="159"/>
      <c r="I682" s="157"/>
      <c r="J682" s="160"/>
      <c r="K682" s="160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  <c r="AG682" s="159"/>
      <c r="AH682" s="159"/>
      <c r="AI682" s="159"/>
      <c r="AJ682" s="159"/>
      <c r="AK682" s="159"/>
      <c r="AL682" s="159"/>
      <c r="AM682" s="159"/>
      <c r="AN682" s="159"/>
      <c r="AO682" s="159"/>
      <c r="AP682" s="159"/>
      <c r="AQ682" s="159"/>
      <c r="AR682" s="159"/>
      <c r="AS682" s="159"/>
      <c r="AT682" s="159"/>
      <c r="AU682" s="159"/>
      <c r="AV682" s="159"/>
      <c r="AW682" s="159"/>
      <c r="AX682" s="159"/>
      <c r="AY682" s="159"/>
      <c r="AZ682" s="159"/>
      <c r="BA682" s="159"/>
      <c r="BB682" s="159"/>
      <c r="BC682" s="159"/>
      <c r="BD682" s="159"/>
      <c r="BE682" s="159"/>
      <c r="BF682" s="159"/>
      <c r="BG682" s="159"/>
      <c r="BH682" s="159"/>
      <c r="BI682" s="159"/>
      <c r="BJ682" s="159"/>
      <c r="BK682" s="159"/>
      <c r="BL682" s="159"/>
      <c r="BM682" s="159"/>
      <c r="BN682" s="159"/>
      <c r="BO682" s="159"/>
      <c r="BP682" s="159"/>
      <c r="BQ682" s="159"/>
      <c r="BR682" s="159"/>
      <c r="BS682" s="159"/>
      <c r="BT682" s="159"/>
      <c r="BU682" s="159"/>
      <c r="BV682" s="159"/>
      <c r="BW682" s="159"/>
      <c r="BX682" s="159"/>
      <c r="BY682" s="159"/>
      <c r="BZ682" s="159"/>
      <c r="CA682" s="159"/>
      <c r="CB682" s="159"/>
      <c r="CC682" s="159"/>
      <c r="CD682" s="159"/>
      <c r="CE682" s="159"/>
      <c r="CF682" s="159"/>
      <c r="CG682" s="159"/>
      <c r="CH682" s="159"/>
      <c r="CI682" s="159"/>
      <c r="CJ682" s="159"/>
      <c r="CK682" s="159"/>
      <c r="CL682" s="159"/>
      <c r="CM682" s="159"/>
      <c r="CN682" s="159"/>
      <c r="CO682" s="159"/>
      <c r="CP682" s="159"/>
      <c r="CQ682" s="159"/>
      <c r="CR682" s="159"/>
      <c r="CS682" s="159"/>
      <c r="CT682" s="159"/>
      <c r="CU682" s="159"/>
      <c r="CV682" s="159"/>
      <c r="CW682" s="159"/>
      <c r="CX682" s="159"/>
      <c r="CY682" s="159"/>
      <c r="CZ682" s="159"/>
    </row>
    <row r="683" spans="2:104" s="161" customFormat="1" ht="11.25">
      <c r="B683" s="157"/>
      <c r="C683" s="157"/>
      <c r="D683" s="158"/>
      <c r="E683" s="158"/>
      <c r="F683" s="157"/>
      <c r="G683" s="157"/>
      <c r="H683" s="159"/>
      <c r="I683" s="157"/>
      <c r="J683" s="160"/>
      <c r="K683" s="160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H683" s="159"/>
      <c r="AI683" s="159"/>
      <c r="AJ683" s="159"/>
      <c r="AK683" s="159"/>
      <c r="AL683" s="159"/>
      <c r="AM683" s="159"/>
      <c r="AN683" s="159"/>
      <c r="AO683" s="159"/>
      <c r="AP683" s="159"/>
      <c r="AQ683" s="159"/>
      <c r="AR683" s="159"/>
      <c r="AS683" s="159"/>
      <c r="AT683" s="159"/>
      <c r="AU683" s="159"/>
      <c r="AV683" s="159"/>
      <c r="AW683" s="159"/>
      <c r="AX683" s="159"/>
      <c r="AY683" s="159"/>
      <c r="AZ683" s="159"/>
      <c r="BA683" s="159"/>
      <c r="BB683" s="159"/>
      <c r="BC683" s="159"/>
      <c r="BD683" s="159"/>
      <c r="BE683" s="159"/>
      <c r="BF683" s="159"/>
      <c r="BG683" s="159"/>
      <c r="BH683" s="159"/>
      <c r="BI683" s="159"/>
      <c r="BJ683" s="159"/>
      <c r="BK683" s="159"/>
      <c r="BL683" s="159"/>
      <c r="BM683" s="159"/>
      <c r="BN683" s="159"/>
      <c r="BO683" s="159"/>
      <c r="BP683" s="159"/>
      <c r="BQ683" s="159"/>
      <c r="BR683" s="159"/>
      <c r="BS683" s="159"/>
      <c r="BT683" s="159"/>
      <c r="BU683" s="159"/>
      <c r="BV683" s="159"/>
      <c r="BW683" s="159"/>
      <c r="BX683" s="159"/>
      <c r="BY683" s="159"/>
      <c r="BZ683" s="159"/>
      <c r="CA683" s="159"/>
      <c r="CB683" s="159"/>
      <c r="CC683" s="159"/>
      <c r="CD683" s="159"/>
      <c r="CE683" s="159"/>
      <c r="CF683" s="159"/>
      <c r="CG683" s="159"/>
      <c r="CH683" s="159"/>
      <c r="CI683" s="159"/>
      <c r="CJ683" s="159"/>
      <c r="CK683" s="159"/>
      <c r="CL683" s="159"/>
      <c r="CM683" s="159"/>
      <c r="CN683" s="159"/>
      <c r="CO683" s="159"/>
      <c r="CP683" s="159"/>
      <c r="CQ683" s="159"/>
      <c r="CR683" s="159"/>
      <c r="CS683" s="159"/>
      <c r="CT683" s="159"/>
      <c r="CU683" s="159"/>
      <c r="CV683" s="159"/>
      <c r="CW683" s="159"/>
      <c r="CX683" s="159"/>
      <c r="CY683" s="159"/>
      <c r="CZ683" s="159"/>
    </row>
    <row r="684" spans="2:104" s="161" customFormat="1" ht="11.25">
      <c r="B684" s="157"/>
      <c r="C684" s="157"/>
      <c r="D684" s="158"/>
      <c r="E684" s="158"/>
      <c r="F684" s="157"/>
      <c r="G684" s="157"/>
      <c r="H684" s="159"/>
      <c r="I684" s="157"/>
      <c r="J684" s="160"/>
      <c r="K684" s="160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  <c r="AG684" s="159"/>
      <c r="AH684" s="159"/>
      <c r="AI684" s="159"/>
      <c r="AJ684" s="159"/>
      <c r="AK684" s="159"/>
      <c r="AL684" s="159"/>
      <c r="AM684" s="159"/>
      <c r="AN684" s="159"/>
      <c r="AO684" s="159"/>
      <c r="AP684" s="159"/>
      <c r="AQ684" s="159"/>
      <c r="AR684" s="159"/>
      <c r="AS684" s="159"/>
      <c r="AT684" s="159"/>
      <c r="AU684" s="159"/>
      <c r="AV684" s="159"/>
      <c r="AW684" s="159"/>
      <c r="AX684" s="159"/>
      <c r="AY684" s="159"/>
      <c r="AZ684" s="159"/>
      <c r="BA684" s="159"/>
      <c r="BB684" s="159"/>
      <c r="BC684" s="159"/>
      <c r="BD684" s="159"/>
      <c r="BE684" s="159"/>
      <c r="BF684" s="159"/>
      <c r="BG684" s="159"/>
      <c r="BH684" s="159"/>
      <c r="BI684" s="159"/>
      <c r="BJ684" s="159"/>
      <c r="BK684" s="159"/>
      <c r="BL684" s="159"/>
      <c r="BM684" s="159"/>
      <c r="BN684" s="159"/>
      <c r="BO684" s="159"/>
      <c r="BP684" s="159"/>
      <c r="BQ684" s="159"/>
      <c r="BR684" s="159"/>
      <c r="BS684" s="159"/>
      <c r="BT684" s="159"/>
      <c r="BU684" s="159"/>
      <c r="BV684" s="159"/>
      <c r="BW684" s="159"/>
      <c r="BX684" s="159"/>
      <c r="BY684" s="159"/>
      <c r="BZ684" s="159"/>
      <c r="CA684" s="159"/>
      <c r="CB684" s="159"/>
      <c r="CC684" s="159"/>
      <c r="CD684" s="159"/>
      <c r="CE684" s="159"/>
      <c r="CF684" s="159"/>
      <c r="CG684" s="159"/>
      <c r="CH684" s="159"/>
      <c r="CI684" s="159"/>
      <c r="CJ684" s="159"/>
      <c r="CK684" s="159"/>
      <c r="CL684" s="159"/>
      <c r="CM684" s="159"/>
      <c r="CN684" s="159"/>
      <c r="CO684" s="159"/>
      <c r="CP684" s="159"/>
      <c r="CQ684" s="159"/>
      <c r="CR684" s="159"/>
      <c r="CS684" s="159"/>
      <c r="CT684" s="159"/>
      <c r="CU684" s="159"/>
      <c r="CV684" s="159"/>
      <c r="CW684" s="159"/>
      <c r="CX684" s="159"/>
      <c r="CY684" s="159"/>
      <c r="CZ684" s="159"/>
    </row>
    <row r="685" spans="2:104" s="161" customFormat="1" ht="11.25">
      <c r="B685" s="157"/>
      <c r="C685" s="157"/>
      <c r="D685" s="158"/>
      <c r="E685" s="158"/>
      <c r="F685" s="157"/>
      <c r="G685" s="157"/>
      <c r="H685" s="159"/>
      <c r="I685" s="157"/>
      <c r="J685" s="160"/>
      <c r="K685" s="160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  <c r="AG685" s="159"/>
      <c r="AH685" s="159"/>
      <c r="AI685" s="159"/>
      <c r="AJ685" s="159"/>
      <c r="AK685" s="159"/>
      <c r="AL685" s="159"/>
      <c r="AM685" s="159"/>
      <c r="AN685" s="159"/>
      <c r="AO685" s="159"/>
      <c r="AP685" s="159"/>
      <c r="AQ685" s="159"/>
      <c r="AR685" s="159"/>
      <c r="AS685" s="159"/>
      <c r="AT685" s="159"/>
      <c r="AU685" s="159"/>
      <c r="AV685" s="159"/>
      <c r="AW685" s="159"/>
      <c r="AX685" s="159"/>
      <c r="AY685" s="159"/>
      <c r="AZ685" s="159"/>
      <c r="BA685" s="159"/>
      <c r="BB685" s="159"/>
      <c r="BC685" s="159"/>
      <c r="BD685" s="159"/>
      <c r="BE685" s="159"/>
      <c r="BF685" s="159"/>
      <c r="BG685" s="159"/>
      <c r="BH685" s="159"/>
      <c r="BI685" s="159"/>
      <c r="BJ685" s="159"/>
      <c r="BK685" s="159"/>
      <c r="BL685" s="159"/>
      <c r="BM685" s="159"/>
      <c r="BN685" s="159"/>
      <c r="BO685" s="159"/>
      <c r="BP685" s="159"/>
      <c r="BQ685" s="159"/>
      <c r="BR685" s="159"/>
      <c r="BS685" s="159"/>
      <c r="BT685" s="159"/>
      <c r="BU685" s="159"/>
      <c r="BV685" s="159"/>
      <c r="BW685" s="159"/>
      <c r="BX685" s="159"/>
      <c r="BY685" s="159"/>
      <c r="BZ685" s="159"/>
      <c r="CA685" s="159"/>
      <c r="CB685" s="159"/>
      <c r="CC685" s="159"/>
      <c r="CD685" s="159"/>
      <c r="CE685" s="159"/>
      <c r="CF685" s="159"/>
      <c r="CG685" s="159"/>
      <c r="CH685" s="159"/>
      <c r="CI685" s="159"/>
      <c r="CJ685" s="159"/>
      <c r="CK685" s="159"/>
      <c r="CL685" s="159"/>
      <c r="CM685" s="159"/>
      <c r="CN685" s="159"/>
      <c r="CO685" s="159"/>
      <c r="CP685" s="159"/>
      <c r="CQ685" s="159"/>
      <c r="CR685" s="159"/>
      <c r="CS685" s="159"/>
      <c r="CT685" s="159"/>
      <c r="CU685" s="159"/>
      <c r="CV685" s="159"/>
      <c r="CW685" s="159"/>
      <c r="CX685" s="159"/>
      <c r="CY685" s="159"/>
      <c r="CZ685" s="159"/>
    </row>
    <row r="686" spans="2:104" s="161" customFormat="1" ht="11.25">
      <c r="B686" s="157"/>
      <c r="C686" s="157"/>
      <c r="D686" s="158"/>
      <c r="E686" s="158"/>
      <c r="F686" s="157"/>
      <c r="G686" s="157"/>
      <c r="H686" s="159"/>
      <c r="I686" s="157"/>
      <c r="J686" s="160"/>
      <c r="K686" s="160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  <c r="AG686" s="159"/>
      <c r="AH686" s="159"/>
      <c r="AI686" s="159"/>
      <c r="AJ686" s="159"/>
      <c r="AK686" s="159"/>
      <c r="AL686" s="159"/>
      <c r="AM686" s="159"/>
      <c r="AN686" s="159"/>
      <c r="AO686" s="159"/>
      <c r="AP686" s="159"/>
      <c r="AQ686" s="159"/>
      <c r="AR686" s="159"/>
      <c r="AS686" s="159"/>
      <c r="AT686" s="159"/>
      <c r="AU686" s="159"/>
      <c r="AV686" s="159"/>
      <c r="AW686" s="159"/>
      <c r="AX686" s="159"/>
      <c r="AY686" s="159"/>
      <c r="AZ686" s="159"/>
      <c r="BA686" s="159"/>
      <c r="BB686" s="159"/>
      <c r="BC686" s="159"/>
      <c r="BD686" s="159"/>
      <c r="BE686" s="159"/>
      <c r="BF686" s="159"/>
      <c r="BG686" s="159"/>
      <c r="BH686" s="159"/>
      <c r="BI686" s="159"/>
      <c r="BJ686" s="159"/>
      <c r="BK686" s="159"/>
      <c r="BL686" s="159"/>
      <c r="BM686" s="159"/>
      <c r="BN686" s="159"/>
      <c r="BO686" s="159"/>
      <c r="BP686" s="159"/>
      <c r="BQ686" s="159"/>
      <c r="BR686" s="159"/>
      <c r="BS686" s="159"/>
      <c r="BT686" s="159"/>
      <c r="BU686" s="159"/>
      <c r="BV686" s="159"/>
      <c r="BW686" s="159"/>
      <c r="BX686" s="159"/>
      <c r="BY686" s="159"/>
      <c r="BZ686" s="159"/>
      <c r="CA686" s="159"/>
      <c r="CB686" s="159"/>
      <c r="CC686" s="159"/>
      <c r="CD686" s="159"/>
      <c r="CE686" s="159"/>
      <c r="CF686" s="159"/>
      <c r="CG686" s="159"/>
      <c r="CH686" s="159"/>
      <c r="CI686" s="159"/>
      <c r="CJ686" s="159"/>
      <c r="CK686" s="159"/>
      <c r="CL686" s="159"/>
      <c r="CM686" s="159"/>
      <c r="CN686" s="159"/>
      <c r="CO686" s="159"/>
      <c r="CP686" s="159"/>
      <c r="CQ686" s="159"/>
      <c r="CR686" s="159"/>
      <c r="CS686" s="159"/>
      <c r="CT686" s="159"/>
      <c r="CU686" s="159"/>
      <c r="CV686" s="159"/>
      <c r="CW686" s="159"/>
      <c r="CX686" s="159"/>
      <c r="CY686" s="159"/>
      <c r="CZ686" s="159"/>
    </row>
    <row r="687" spans="2:104" s="161" customFormat="1" ht="11.25">
      <c r="B687" s="157"/>
      <c r="C687" s="157"/>
      <c r="D687" s="158"/>
      <c r="E687" s="158"/>
      <c r="F687" s="157"/>
      <c r="G687" s="157"/>
      <c r="H687" s="159"/>
      <c r="I687" s="157"/>
      <c r="J687" s="160"/>
      <c r="K687" s="160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  <c r="AG687" s="159"/>
      <c r="AH687" s="159"/>
      <c r="AI687" s="159"/>
      <c r="AJ687" s="159"/>
      <c r="AK687" s="159"/>
      <c r="AL687" s="159"/>
      <c r="AM687" s="159"/>
      <c r="AN687" s="159"/>
      <c r="AO687" s="159"/>
      <c r="AP687" s="159"/>
      <c r="AQ687" s="159"/>
      <c r="AR687" s="159"/>
      <c r="AS687" s="159"/>
      <c r="AT687" s="159"/>
      <c r="AU687" s="159"/>
      <c r="AV687" s="159"/>
      <c r="AW687" s="159"/>
      <c r="AX687" s="159"/>
      <c r="AY687" s="159"/>
      <c r="AZ687" s="159"/>
      <c r="BA687" s="159"/>
      <c r="BB687" s="159"/>
      <c r="BC687" s="159"/>
      <c r="BD687" s="159"/>
      <c r="BE687" s="159"/>
      <c r="BF687" s="159"/>
      <c r="BG687" s="159"/>
      <c r="BH687" s="159"/>
      <c r="BI687" s="159"/>
      <c r="BJ687" s="159"/>
      <c r="BK687" s="159"/>
      <c r="BL687" s="159"/>
      <c r="BM687" s="159"/>
      <c r="BN687" s="159"/>
      <c r="BO687" s="159"/>
      <c r="BP687" s="159"/>
      <c r="BQ687" s="159"/>
      <c r="BR687" s="159"/>
      <c r="BS687" s="159"/>
      <c r="BT687" s="159"/>
      <c r="BU687" s="159"/>
      <c r="BV687" s="159"/>
      <c r="BW687" s="159"/>
      <c r="BX687" s="159"/>
      <c r="BY687" s="159"/>
      <c r="BZ687" s="159"/>
      <c r="CA687" s="159"/>
      <c r="CB687" s="159"/>
      <c r="CC687" s="159"/>
      <c r="CD687" s="159"/>
      <c r="CE687" s="159"/>
      <c r="CF687" s="159"/>
      <c r="CG687" s="159"/>
      <c r="CH687" s="159"/>
      <c r="CI687" s="159"/>
      <c r="CJ687" s="159"/>
      <c r="CK687" s="159"/>
      <c r="CL687" s="159"/>
      <c r="CM687" s="159"/>
      <c r="CN687" s="159"/>
      <c r="CO687" s="159"/>
      <c r="CP687" s="159"/>
      <c r="CQ687" s="159"/>
      <c r="CR687" s="159"/>
      <c r="CS687" s="159"/>
      <c r="CT687" s="159"/>
      <c r="CU687" s="159"/>
      <c r="CV687" s="159"/>
      <c r="CW687" s="159"/>
      <c r="CX687" s="159"/>
      <c r="CY687" s="159"/>
      <c r="CZ687" s="159"/>
    </row>
    <row r="688" spans="2:104" s="161" customFormat="1" ht="11.25">
      <c r="B688" s="157"/>
      <c r="C688" s="157"/>
      <c r="D688" s="158"/>
      <c r="E688" s="158"/>
      <c r="F688" s="157"/>
      <c r="G688" s="157"/>
      <c r="H688" s="159"/>
      <c r="I688" s="157"/>
      <c r="J688" s="160"/>
      <c r="K688" s="160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  <c r="AG688" s="159"/>
      <c r="AH688" s="159"/>
      <c r="AI688" s="159"/>
      <c r="AJ688" s="159"/>
      <c r="AK688" s="159"/>
      <c r="AL688" s="159"/>
      <c r="AM688" s="159"/>
      <c r="AN688" s="159"/>
      <c r="AO688" s="159"/>
      <c r="AP688" s="159"/>
      <c r="AQ688" s="159"/>
      <c r="AR688" s="159"/>
      <c r="AS688" s="159"/>
      <c r="AT688" s="159"/>
      <c r="AU688" s="159"/>
      <c r="AV688" s="159"/>
      <c r="AW688" s="159"/>
      <c r="AX688" s="159"/>
      <c r="AY688" s="159"/>
      <c r="AZ688" s="159"/>
      <c r="BA688" s="159"/>
      <c r="BB688" s="159"/>
      <c r="BC688" s="159"/>
      <c r="BD688" s="159"/>
      <c r="BE688" s="159"/>
      <c r="BF688" s="159"/>
      <c r="BG688" s="159"/>
      <c r="BH688" s="159"/>
      <c r="BI688" s="159"/>
      <c r="BJ688" s="159"/>
      <c r="BK688" s="159"/>
      <c r="BL688" s="159"/>
      <c r="BM688" s="159"/>
      <c r="BN688" s="159"/>
      <c r="BO688" s="159"/>
      <c r="BP688" s="159"/>
      <c r="BQ688" s="159"/>
      <c r="BR688" s="159"/>
      <c r="BS688" s="159"/>
      <c r="BT688" s="159"/>
      <c r="BU688" s="159"/>
      <c r="BV688" s="159"/>
      <c r="BW688" s="159"/>
      <c r="BX688" s="159"/>
      <c r="BY688" s="159"/>
      <c r="BZ688" s="159"/>
      <c r="CA688" s="159"/>
      <c r="CB688" s="159"/>
      <c r="CC688" s="159"/>
      <c r="CD688" s="159"/>
      <c r="CE688" s="159"/>
      <c r="CF688" s="159"/>
      <c r="CG688" s="159"/>
      <c r="CH688" s="159"/>
      <c r="CI688" s="159"/>
      <c r="CJ688" s="159"/>
      <c r="CK688" s="159"/>
      <c r="CL688" s="159"/>
      <c r="CM688" s="159"/>
      <c r="CN688" s="159"/>
      <c r="CO688" s="159"/>
      <c r="CP688" s="159"/>
      <c r="CQ688" s="159"/>
      <c r="CR688" s="159"/>
      <c r="CS688" s="159"/>
      <c r="CT688" s="159"/>
      <c r="CU688" s="159"/>
      <c r="CV688" s="159"/>
      <c r="CW688" s="159"/>
      <c r="CX688" s="159"/>
      <c r="CY688" s="159"/>
      <c r="CZ688" s="159"/>
    </row>
    <row r="689" spans="2:104" s="161" customFormat="1" ht="11.25">
      <c r="B689" s="157"/>
      <c r="C689" s="157"/>
      <c r="D689" s="158"/>
      <c r="E689" s="158"/>
      <c r="F689" s="157"/>
      <c r="G689" s="157"/>
      <c r="H689" s="159"/>
      <c r="I689" s="157"/>
      <c r="J689" s="160"/>
      <c r="K689" s="160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  <c r="AG689" s="159"/>
      <c r="AH689" s="159"/>
      <c r="AI689" s="159"/>
      <c r="AJ689" s="159"/>
      <c r="AK689" s="159"/>
      <c r="AL689" s="159"/>
      <c r="AM689" s="159"/>
      <c r="AN689" s="159"/>
      <c r="AO689" s="159"/>
      <c r="AP689" s="159"/>
      <c r="AQ689" s="159"/>
      <c r="AR689" s="159"/>
      <c r="AS689" s="159"/>
      <c r="AT689" s="159"/>
      <c r="AU689" s="159"/>
      <c r="AV689" s="159"/>
      <c r="AW689" s="159"/>
      <c r="AX689" s="159"/>
      <c r="AY689" s="159"/>
      <c r="AZ689" s="159"/>
      <c r="BA689" s="159"/>
      <c r="BB689" s="159"/>
      <c r="BC689" s="159"/>
      <c r="BD689" s="159"/>
      <c r="BE689" s="159"/>
      <c r="BF689" s="159"/>
      <c r="BG689" s="159"/>
      <c r="BH689" s="159"/>
      <c r="BI689" s="159"/>
      <c r="BJ689" s="159"/>
      <c r="BK689" s="159"/>
      <c r="BL689" s="159"/>
      <c r="BM689" s="159"/>
      <c r="BN689" s="159"/>
      <c r="BO689" s="159"/>
      <c r="BP689" s="159"/>
      <c r="BQ689" s="159"/>
      <c r="BR689" s="159"/>
      <c r="BS689" s="159"/>
      <c r="BT689" s="159"/>
      <c r="BU689" s="159"/>
      <c r="BV689" s="159"/>
      <c r="BW689" s="159"/>
      <c r="BX689" s="159"/>
      <c r="BY689" s="159"/>
      <c r="BZ689" s="159"/>
      <c r="CA689" s="159"/>
      <c r="CB689" s="159"/>
      <c r="CC689" s="159"/>
      <c r="CD689" s="159"/>
      <c r="CE689" s="159"/>
      <c r="CF689" s="159"/>
      <c r="CG689" s="159"/>
      <c r="CH689" s="159"/>
      <c r="CI689" s="159"/>
      <c r="CJ689" s="159"/>
      <c r="CK689" s="159"/>
      <c r="CL689" s="159"/>
      <c r="CM689" s="159"/>
      <c r="CN689" s="159"/>
      <c r="CO689" s="159"/>
      <c r="CP689" s="159"/>
      <c r="CQ689" s="159"/>
      <c r="CR689" s="159"/>
      <c r="CS689" s="159"/>
      <c r="CT689" s="159"/>
      <c r="CU689" s="159"/>
      <c r="CV689" s="159"/>
      <c r="CW689" s="159"/>
      <c r="CX689" s="159"/>
      <c r="CY689" s="159"/>
      <c r="CZ689" s="159"/>
    </row>
    <row r="690" spans="2:104" s="161" customFormat="1" ht="11.25">
      <c r="B690" s="157"/>
      <c r="C690" s="157"/>
      <c r="D690" s="158"/>
      <c r="E690" s="158"/>
      <c r="F690" s="157"/>
      <c r="G690" s="157"/>
      <c r="H690" s="159"/>
      <c r="I690" s="157"/>
      <c r="J690" s="160"/>
      <c r="K690" s="160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  <c r="AG690" s="159"/>
      <c r="AH690" s="159"/>
      <c r="AI690" s="159"/>
      <c r="AJ690" s="159"/>
      <c r="AK690" s="159"/>
      <c r="AL690" s="159"/>
      <c r="AM690" s="159"/>
      <c r="AN690" s="159"/>
      <c r="AO690" s="159"/>
      <c r="AP690" s="159"/>
      <c r="AQ690" s="159"/>
      <c r="AR690" s="159"/>
      <c r="AS690" s="159"/>
      <c r="AT690" s="159"/>
      <c r="AU690" s="159"/>
      <c r="AV690" s="159"/>
      <c r="AW690" s="159"/>
      <c r="AX690" s="159"/>
      <c r="AY690" s="159"/>
      <c r="AZ690" s="159"/>
      <c r="BA690" s="159"/>
      <c r="BB690" s="159"/>
      <c r="BC690" s="159"/>
      <c r="BD690" s="159"/>
      <c r="BE690" s="159"/>
      <c r="BF690" s="159"/>
      <c r="BG690" s="159"/>
      <c r="BH690" s="159"/>
      <c r="BI690" s="159"/>
      <c r="BJ690" s="159"/>
      <c r="BK690" s="159"/>
      <c r="BL690" s="159"/>
      <c r="BM690" s="159"/>
      <c r="BN690" s="159"/>
      <c r="BO690" s="159"/>
      <c r="BP690" s="159"/>
      <c r="BQ690" s="159"/>
      <c r="BR690" s="159"/>
      <c r="BS690" s="159"/>
      <c r="BT690" s="159"/>
      <c r="BU690" s="159"/>
      <c r="BV690" s="159"/>
      <c r="BW690" s="159"/>
      <c r="BX690" s="159"/>
      <c r="BY690" s="159"/>
      <c r="BZ690" s="159"/>
      <c r="CA690" s="159"/>
      <c r="CB690" s="159"/>
      <c r="CC690" s="159"/>
      <c r="CD690" s="159"/>
      <c r="CE690" s="159"/>
      <c r="CF690" s="159"/>
      <c r="CG690" s="159"/>
      <c r="CH690" s="159"/>
      <c r="CI690" s="159"/>
      <c r="CJ690" s="159"/>
      <c r="CK690" s="159"/>
      <c r="CL690" s="159"/>
      <c r="CM690" s="159"/>
      <c r="CN690" s="159"/>
      <c r="CO690" s="159"/>
      <c r="CP690" s="159"/>
      <c r="CQ690" s="159"/>
      <c r="CR690" s="159"/>
      <c r="CS690" s="159"/>
      <c r="CT690" s="159"/>
      <c r="CU690" s="159"/>
      <c r="CV690" s="159"/>
      <c r="CW690" s="159"/>
      <c r="CX690" s="159"/>
      <c r="CY690" s="159"/>
      <c r="CZ690" s="159"/>
    </row>
    <row r="691" spans="2:104" s="161" customFormat="1" ht="11.25">
      <c r="B691" s="157"/>
      <c r="C691" s="157"/>
      <c r="D691" s="158"/>
      <c r="E691" s="158"/>
      <c r="F691" s="157"/>
      <c r="G691" s="157"/>
      <c r="H691" s="159"/>
      <c r="I691" s="157"/>
      <c r="J691" s="160"/>
      <c r="K691" s="160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  <c r="AG691" s="159"/>
      <c r="AH691" s="159"/>
      <c r="AI691" s="159"/>
      <c r="AJ691" s="159"/>
      <c r="AK691" s="159"/>
      <c r="AL691" s="159"/>
      <c r="AM691" s="159"/>
      <c r="AN691" s="159"/>
      <c r="AO691" s="159"/>
      <c r="AP691" s="159"/>
      <c r="AQ691" s="159"/>
      <c r="AR691" s="159"/>
      <c r="AS691" s="159"/>
      <c r="AT691" s="159"/>
      <c r="AU691" s="159"/>
      <c r="AV691" s="159"/>
      <c r="AW691" s="159"/>
      <c r="AX691" s="159"/>
      <c r="AY691" s="159"/>
      <c r="AZ691" s="159"/>
      <c r="BA691" s="159"/>
      <c r="BB691" s="159"/>
      <c r="BC691" s="159"/>
      <c r="BD691" s="159"/>
      <c r="BE691" s="159"/>
      <c r="BF691" s="159"/>
      <c r="BG691" s="159"/>
      <c r="BH691" s="159"/>
      <c r="BI691" s="159"/>
      <c r="BJ691" s="159"/>
      <c r="BK691" s="159"/>
      <c r="BL691" s="159"/>
      <c r="BM691" s="159"/>
      <c r="BN691" s="159"/>
      <c r="BO691" s="159"/>
      <c r="BP691" s="159"/>
      <c r="BQ691" s="159"/>
      <c r="BR691" s="159"/>
      <c r="BS691" s="159"/>
      <c r="BT691" s="159"/>
      <c r="BU691" s="159"/>
      <c r="BV691" s="159"/>
      <c r="BW691" s="159"/>
      <c r="BX691" s="159"/>
      <c r="BY691" s="159"/>
      <c r="BZ691" s="159"/>
      <c r="CA691" s="159"/>
      <c r="CB691" s="159"/>
      <c r="CC691" s="159"/>
      <c r="CD691" s="159"/>
      <c r="CE691" s="159"/>
      <c r="CF691" s="159"/>
      <c r="CG691" s="159"/>
      <c r="CH691" s="159"/>
      <c r="CI691" s="159"/>
      <c r="CJ691" s="159"/>
      <c r="CK691" s="159"/>
      <c r="CL691" s="159"/>
      <c r="CM691" s="159"/>
      <c r="CN691" s="159"/>
      <c r="CO691" s="159"/>
      <c r="CP691" s="159"/>
      <c r="CQ691" s="159"/>
      <c r="CR691" s="159"/>
      <c r="CS691" s="159"/>
      <c r="CT691" s="159"/>
      <c r="CU691" s="159"/>
      <c r="CV691" s="159"/>
      <c r="CW691" s="159"/>
      <c r="CX691" s="159"/>
      <c r="CY691" s="159"/>
      <c r="CZ691" s="159"/>
    </row>
    <row r="692" spans="2:104" s="161" customFormat="1" ht="11.25">
      <c r="B692" s="157"/>
      <c r="C692" s="157"/>
      <c r="D692" s="158"/>
      <c r="E692" s="158"/>
      <c r="F692" s="157"/>
      <c r="G692" s="157"/>
      <c r="H692" s="159"/>
      <c r="I692" s="157"/>
      <c r="J692" s="160"/>
      <c r="K692" s="160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  <c r="AG692" s="159"/>
      <c r="AH692" s="159"/>
      <c r="AI692" s="159"/>
      <c r="AJ692" s="159"/>
      <c r="AK692" s="159"/>
      <c r="AL692" s="159"/>
      <c r="AM692" s="159"/>
      <c r="AN692" s="159"/>
      <c r="AO692" s="159"/>
      <c r="AP692" s="159"/>
      <c r="AQ692" s="159"/>
      <c r="AR692" s="159"/>
      <c r="AS692" s="159"/>
      <c r="AT692" s="159"/>
      <c r="AU692" s="159"/>
      <c r="AV692" s="159"/>
      <c r="AW692" s="159"/>
      <c r="AX692" s="159"/>
      <c r="AY692" s="159"/>
      <c r="AZ692" s="159"/>
      <c r="BA692" s="159"/>
      <c r="BB692" s="159"/>
      <c r="BC692" s="159"/>
      <c r="BD692" s="159"/>
      <c r="BE692" s="159"/>
      <c r="BF692" s="159"/>
      <c r="BG692" s="159"/>
      <c r="BH692" s="159"/>
      <c r="BI692" s="159"/>
      <c r="BJ692" s="159"/>
      <c r="BK692" s="159"/>
      <c r="BL692" s="159"/>
      <c r="BM692" s="159"/>
      <c r="BN692" s="159"/>
      <c r="BO692" s="159"/>
      <c r="BP692" s="159"/>
      <c r="BQ692" s="159"/>
      <c r="BR692" s="159"/>
      <c r="BS692" s="159"/>
      <c r="BT692" s="159"/>
      <c r="BU692" s="159"/>
      <c r="BV692" s="159"/>
      <c r="BW692" s="159"/>
      <c r="BX692" s="159"/>
      <c r="BY692" s="159"/>
      <c r="BZ692" s="159"/>
      <c r="CA692" s="159"/>
      <c r="CB692" s="159"/>
      <c r="CC692" s="159"/>
      <c r="CD692" s="159"/>
      <c r="CE692" s="159"/>
      <c r="CF692" s="159"/>
      <c r="CG692" s="159"/>
      <c r="CH692" s="159"/>
      <c r="CI692" s="159"/>
      <c r="CJ692" s="159"/>
      <c r="CK692" s="159"/>
      <c r="CL692" s="159"/>
      <c r="CM692" s="159"/>
      <c r="CN692" s="159"/>
      <c r="CO692" s="159"/>
      <c r="CP692" s="159"/>
      <c r="CQ692" s="159"/>
      <c r="CR692" s="159"/>
      <c r="CS692" s="159"/>
      <c r="CT692" s="159"/>
      <c r="CU692" s="159"/>
      <c r="CV692" s="159"/>
      <c r="CW692" s="159"/>
      <c r="CX692" s="159"/>
      <c r="CY692" s="159"/>
      <c r="CZ692" s="159"/>
    </row>
    <row r="693" spans="2:104" s="161" customFormat="1" ht="11.25">
      <c r="B693" s="157"/>
      <c r="C693" s="157"/>
      <c r="D693" s="158"/>
      <c r="E693" s="158"/>
      <c r="F693" s="157"/>
      <c r="G693" s="157"/>
      <c r="H693" s="159"/>
      <c r="I693" s="157"/>
      <c r="J693" s="160"/>
      <c r="K693" s="160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  <c r="AG693" s="159"/>
      <c r="AH693" s="159"/>
      <c r="AI693" s="159"/>
      <c r="AJ693" s="159"/>
      <c r="AK693" s="159"/>
      <c r="AL693" s="159"/>
      <c r="AM693" s="159"/>
      <c r="AN693" s="159"/>
      <c r="AO693" s="159"/>
      <c r="AP693" s="159"/>
      <c r="AQ693" s="159"/>
      <c r="AR693" s="159"/>
      <c r="AS693" s="159"/>
      <c r="AT693" s="159"/>
      <c r="AU693" s="159"/>
      <c r="AV693" s="159"/>
      <c r="AW693" s="159"/>
      <c r="AX693" s="159"/>
      <c r="AY693" s="159"/>
      <c r="AZ693" s="159"/>
      <c r="BA693" s="159"/>
      <c r="BB693" s="159"/>
      <c r="BC693" s="159"/>
      <c r="BD693" s="159"/>
      <c r="BE693" s="159"/>
      <c r="BF693" s="159"/>
      <c r="BG693" s="159"/>
      <c r="BH693" s="159"/>
      <c r="BI693" s="159"/>
      <c r="BJ693" s="159"/>
      <c r="BK693" s="159"/>
      <c r="BL693" s="159"/>
      <c r="BM693" s="159"/>
      <c r="BN693" s="159"/>
      <c r="BO693" s="159"/>
      <c r="BP693" s="159"/>
      <c r="BQ693" s="159"/>
      <c r="BR693" s="159"/>
      <c r="BS693" s="159"/>
      <c r="BT693" s="159"/>
      <c r="BU693" s="159"/>
      <c r="BV693" s="159"/>
      <c r="BW693" s="159"/>
      <c r="BX693" s="159"/>
      <c r="BY693" s="159"/>
      <c r="BZ693" s="159"/>
      <c r="CA693" s="159"/>
      <c r="CB693" s="159"/>
      <c r="CC693" s="159"/>
      <c r="CD693" s="159"/>
      <c r="CE693" s="159"/>
      <c r="CF693" s="159"/>
      <c r="CG693" s="159"/>
      <c r="CH693" s="159"/>
      <c r="CI693" s="159"/>
      <c r="CJ693" s="159"/>
      <c r="CK693" s="159"/>
      <c r="CL693" s="159"/>
      <c r="CM693" s="159"/>
      <c r="CN693" s="159"/>
      <c r="CO693" s="159"/>
      <c r="CP693" s="159"/>
      <c r="CQ693" s="159"/>
      <c r="CR693" s="159"/>
      <c r="CS693" s="159"/>
      <c r="CT693" s="159"/>
      <c r="CU693" s="159"/>
      <c r="CV693" s="159"/>
      <c r="CW693" s="159"/>
      <c r="CX693" s="159"/>
      <c r="CY693" s="159"/>
      <c r="CZ693" s="159"/>
    </row>
    <row r="694" spans="2:104" s="161" customFormat="1" ht="11.25">
      <c r="B694" s="157"/>
      <c r="C694" s="157"/>
      <c r="D694" s="158"/>
      <c r="E694" s="158"/>
      <c r="F694" s="157"/>
      <c r="G694" s="157"/>
      <c r="H694" s="159"/>
      <c r="I694" s="157"/>
      <c r="J694" s="160"/>
      <c r="K694" s="160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H694" s="159"/>
      <c r="AI694" s="159"/>
      <c r="AJ694" s="159"/>
      <c r="AK694" s="159"/>
      <c r="AL694" s="159"/>
      <c r="AM694" s="159"/>
      <c r="AN694" s="159"/>
      <c r="AO694" s="159"/>
      <c r="AP694" s="159"/>
      <c r="AQ694" s="159"/>
      <c r="AR694" s="159"/>
      <c r="AS694" s="159"/>
      <c r="AT694" s="159"/>
      <c r="AU694" s="159"/>
      <c r="AV694" s="159"/>
      <c r="AW694" s="159"/>
      <c r="AX694" s="159"/>
      <c r="AY694" s="159"/>
      <c r="AZ694" s="159"/>
      <c r="BA694" s="159"/>
      <c r="BB694" s="159"/>
      <c r="BC694" s="159"/>
      <c r="BD694" s="159"/>
      <c r="BE694" s="159"/>
      <c r="BF694" s="159"/>
      <c r="BG694" s="159"/>
      <c r="BH694" s="159"/>
      <c r="BI694" s="159"/>
      <c r="BJ694" s="159"/>
      <c r="BK694" s="159"/>
      <c r="BL694" s="159"/>
      <c r="BM694" s="159"/>
      <c r="BN694" s="159"/>
      <c r="BO694" s="159"/>
      <c r="BP694" s="159"/>
      <c r="BQ694" s="159"/>
      <c r="BR694" s="159"/>
      <c r="BS694" s="159"/>
      <c r="BT694" s="159"/>
      <c r="BU694" s="159"/>
      <c r="BV694" s="159"/>
      <c r="BW694" s="159"/>
      <c r="BX694" s="159"/>
      <c r="BY694" s="159"/>
      <c r="BZ694" s="159"/>
      <c r="CA694" s="159"/>
      <c r="CB694" s="159"/>
      <c r="CC694" s="159"/>
      <c r="CD694" s="159"/>
      <c r="CE694" s="159"/>
      <c r="CF694" s="159"/>
      <c r="CG694" s="159"/>
      <c r="CH694" s="159"/>
      <c r="CI694" s="159"/>
      <c r="CJ694" s="159"/>
      <c r="CK694" s="159"/>
      <c r="CL694" s="159"/>
      <c r="CM694" s="159"/>
      <c r="CN694" s="159"/>
      <c r="CO694" s="159"/>
      <c r="CP694" s="159"/>
      <c r="CQ694" s="159"/>
      <c r="CR694" s="159"/>
      <c r="CS694" s="159"/>
      <c r="CT694" s="159"/>
      <c r="CU694" s="159"/>
      <c r="CV694" s="159"/>
      <c r="CW694" s="159"/>
      <c r="CX694" s="159"/>
      <c r="CY694" s="159"/>
      <c r="CZ694" s="159"/>
    </row>
    <row r="695" spans="2:104" s="161" customFormat="1" ht="11.25">
      <c r="B695" s="157"/>
      <c r="C695" s="157"/>
      <c r="D695" s="158"/>
      <c r="E695" s="158"/>
      <c r="F695" s="157"/>
      <c r="G695" s="157"/>
      <c r="H695" s="159"/>
      <c r="I695" s="157"/>
      <c r="J695" s="160"/>
      <c r="K695" s="160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  <c r="AG695" s="159"/>
      <c r="AH695" s="159"/>
      <c r="AI695" s="159"/>
      <c r="AJ695" s="159"/>
      <c r="AK695" s="159"/>
      <c r="AL695" s="159"/>
      <c r="AM695" s="159"/>
      <c r="AN695" s="159"/>
      <c r="AO695" s="159"/>
      <c r="AP695" s="159"/>
      <c r="AQ695" s="159"/>
      <c r="AR695" s="159"/>
      <c r="AS695" s="159"/>
      <c r="AT695" s="159"/>
      <c r="AU695" s="159"/>
      <c r="AV695" s="159"/>
      <c r="AW695" s="159"/>
      <c r="AX695" s="159"/>
      <c r="AY695" s="159"/>
      <c r="AZ695" s="159"/>
      <c r="BA695" s="159"/>
      <c r="BB695" s="159"/>
      <c r="BC695" s="159"/>
      <c r="BD695" s="159"/>
      <c r="BE695" s="159"/>
      <c r="BF695" s="159"/>
      <c r="BG695" s="159"/>
      <c r="BH695" s="159"/>
      <c r="BI695" s="159"/>
      <c r="BJ695" s="159"/>
      <c r="BK695" s="159"/>
      <c r="BL695" s="159"/>
      <c r="BM695" s="159"/>
      <c r="BN695" s="159"/>
      <c r="BO695" s="159"/>
      <c r="BP695" s="159"/>
      <c r="BQ695" s="159"/>
      <c r="BR695" s="159"/>
      <c r="BS695" s="159"/>
      <c r="BT695" s="159"/>
      <c r="BU695" s="159"/>
      <c r="BV695" s="159"/>
      <c r="BW695" s="159"/>
      <c r="BX695" s="159"/>
      <c r="BY695" s="159"/>
      <c r="BZ695" s="159"/>
      <c r="CA695" s="159"/>
      <c r="CB695" s="159"/>
      <c r="CC695" s="159"/>
      <c r="CD695" s="159"/>
      <c r="CE695" s="159"/>
      <c r="CF695" s="159"/>
      <c r="CG695" s="159"/>
      <c r="CH695" s="159"/>
      <c r="CI695" s="159"/>
      <c r="CJ695" s="159"/>
      <c r="CK695" s="159"/>
      <c r="CL695" s="159"/>
      <c r="CM695" s="159"/>
      <c r="CN695" s="159"/>
      <c r="CO695" s="159"/>
      <c r="CP695" s="159"/>
      <c r="CQ695" s="159"/>
      <c r="CR695" s="159"/>
      <c r="CS695" s="159"/>
      <c r="CT695" s="159"/>
      <c r="CU695" s="159"/>
      <c r="CV695" s="159"/>
      <c r="CW695" s="159"/>
      <c r="CX695" s="159"/>
      <c r="CY695" s="159"/>
      <c r="CZ695" s="159"/>
    </row>
    <row r="696" spans="2:104" s="161" customFormat="1" ht="11.25">
      <c r="B696" s="157"/>
      <c r="C696" s="157"/>
      <c r="D696" s="158"/>
      <c r="E696" s="158"/>
      <c r="F696" s="157"/>
      <c r="G696" s="157"/>
      <c r="H696" s="159"/>
      <c r="I696" s="157"/>
      <c r="J696" s="160"/>
      <c r="K696" s="160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  <c r="AG696" s="159"/>
      <c r="AH696" s="159"/>
      <c r="AI696" s="159"/>
      <c r="AJ696" s="159"/>
      <c r="AK696" s="159"/>
      <c r="AL696" s="159"/>
      <c r="AM696" s="159"/>
      <c r="AN696" s="159"/>
      <c r="AO696" s="159"/>
      <c r="AP696" s="159"/>
      <c r="AQ696" s="159"/>
      <c r="AR696" s="159"/>
      <c r="AS696" s="159"/>
      <c r="AT696" s="159"/>
      <c r="AU696" s="159"/>
      <c r="AV696" s="159"/>
      <c r="AW696" s="159"/>
      <c r="AX696" s="159"/>
      <c r="AY696" s="159"/>
      <c r="AZ696" s="159"/>
      <c r="BA696" s="159"/>
      <c r="BB696" s="159"/>
      <c r="BC696" s="159"/>
      <c r="BD696" s="159"/>
      <c r="BE696" s="159"/>
      <c r="BF696" s="159"/>
      <c r="BG696" s="159"/>
      <c r="BH696" s="159"/>
      <c r="BI696" s="159"/>
      <c r="BJ696" s="159"/>
      <c r="BK696" s="159"/>
      <c r="BL696" s="159"/>
      <c r="BM696" s="159"/>
      <c r="BN696" s="159"/>
      <c r="BO696" s="159"/>
      <c r="BP696" s="159"/>
      <c r="BQ696" s="159"/>
      <c r="BR696" s="159"/>
      <c r="BS696" s="159"/>
      <c r="BT696" s="159"/>
      <c r="BU696" s="159"/>
      <c r="BV696" s="159"/>
      <c r="BW696" s="159"/>
      <c r="BX696" s="159"/>
      <c r="BY696" s="159"/>
      <c r="BZ696" s="159"/>
      <c r="CA696" s="159"/>
      <c r="CB696" s="159"/>
      <c r="CC696" s="159"/>
      <c r="CD696" s="159"/>
      <c r="CE696" s="159"/>
      <c r="CF696" s="159"/>
      <c r="CG696" s="159"/>
      <c r="CH696" s="159"/>
      <c r="CI696" s="159"/>
      <c r="CJ696" s="159"/>
      <c r="CK696" s="159"/>
      <c r="CL696" s="159"/>
      <c r="CM696" s="159"/>
      <c r="CN696" s="159"/>
      <c r="CO696" s="159"/>
      <c r="CP696" s="159"/>
      <c r="CQ696" s="159"/>
      <c r="CR696" s="159"/>
      <c r="CS696" s="159"/>
      <c r="CT696" s="159"/>
      <c r="CU696" s="159"/>
      <c r="CV696" s="159"/>
      <c r="CW696" s="159"/>
      <c r="CX696" s="159"/>
      <c r="CY696" s="159"/>
      <c r="CZ696" s="159"/>
    </row>
    <row r="697" spans="2:104" s="161" customFormat="1" ht="11.25">
      <c r="B697" s="157"/>
      <c r="C697" s="157"/>
      <c r="D697" s="158"/>
      <c r="E697" s="158"/>
      <c r="F697" s="157"/>
      <c r="G697" s="157"/>
      <c r="H697" s="159"/>
      <c r="I697" s="157"/>
      <c r="J697" s="160"/>
      <c r="K697" s="160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  <c r="AG697" s="159"/>
      <c r="AH697" s="159"/>
      <c r="AI697" s="159"/>
      <c r="AJ697" s="159"/>
      <c r="AK697" s="159"/>
      <c r="AL697" s="159"/>
      <c r="AM697" s="159"/>
      <c r="AN697" s="159"/>
      <c r="AO697" s="159"/>
      <c r="AP697" s="159"/>
      <c r="AQ697" s="159"/>
      <c r="AR697" s="159"/>
      <c r="AS697" s="159"/>
      <c r="AT697" s="159"/>
      <c r="AU697" s="159"/>
      <c r="AV697" s="159"/>
      <c r="AW697" s="159"/>
      <c r="AX697" s="159"/>
      <c r="AY697" s="159"/>
      <c r="AZ697" s="159"/>
      <c r="BA697" s="159"/>
      <c r="BB697" s="159"/>
      <c r="BC697" s="159"/>
      <c r="BD697" s="159"/>
      <c r="BE697" s="159"/>
      <c r="BF697" s="159"/>
      <c r="BG697" s="159"/>
      <c r="BH697" s="159"/>
      <c r="BI697" s="159"/>
      <c r="BJ697" s="159"/>
      <c r="BK697" s="159"/>
      <c r="BL697" s="159"/>
      <c r="BM697" s="159"/>
      <c r="BN697" s="159"/>
      <c r="BO697" s="159"/>
      <c r="BP697" s="159"/>
      <c r="BQ697" s="159"/>
      <c r="BR697" s="159"/>
      <c r="BS697" s="159"/>
      <c r="BT697" s="159"/>
      <c r="BU697" s="159"/>
      <c r="BV697" s="159"/>
      <c r="BW697" s="159"/>
      <c r="BX697" s="159"/>
      <c r="BY697" s="159"/>
      <c r="BZ697" s="159"/>
      <c r="CA697" s="159"/>
      <c r="CB697" s="159"/>
      <c r="CC697" s="159"/>
      <c r="CD697" s="159"/>
      <c r="CE697" s="159"/>
      <c r="CF697" s="159"/>
      <c r="CG697" s="159"/>
      <c r="CH697" s="159"/>
      <c r="CI697" s="159"/>
      <c r="CJ697" s="159"/>
      <c r="CK697" s="159"/>
      <c r="CL697" s="159"/>
      <c r="CM697" s="159"/>
      <c r="CN697" s="159"/>
      <c r="CO697" s="159"/>
      <c r="CP697" s="159"/>
      <c r="CQ697" s="159"/>
      <c r="CR697" s="159"/>
      <c r="CS697" s="159"/>
      <c r="CT697" s="159"/>
      <c r="CU697" s="159"/>
      <c r="CV697" s="159"/>
      <c r="CW697" s="159"/>
      <c r="CX697" s="159"/>
      <c r="CY697" s="159"/>
      <c r="CZ697" s="159"/>
    </row>
    <row r="698" spans="2:104" s="161" customFormat="1" ht="11.25">
      <c r="B698" s="157"/>
      <c r="C698" s="157"/>
      <c r="D698" s="158"/>
      <c r="E698" s="158"/>
      <c r="F698" s="157"/>
      <c r="G698" s="157"/>
      <c r="H698" s="159"/>
      <c r="I698" s="157"/>
      <c r="J698" s="160"/>
      <c r="K698" s="160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  <c r="AG698" s="159"/>
      <c r="AH698" s="159"/>
      <c r="AI698" s="159"/>
      <c r="AJ698" s="159"/>
      <c r="AK698" s="159"/>
      <c r="AL698" s="159"/>
      <c r="AM698" s="159"/>
      <c r="AN698" s="159"/>
      <c r="AO698" s="159"/>
      <c r="AP698" s="159"/>
      <c r="AQ698" s="159"/>
      <c r="AR698" s="159"/>
      <c r="AS698" s="159"/>
      <c r="AT698" s="159"/>
      <c r="AU698" s="159"/>
      <c r="AV698" s="159"/>
      <c r="AW698" s="159"/>
      <c r="AX698" s="159"/>
      <c r="AY698" s="159"/>
      <c r="AZ698" s="159"/>
      <c r="BA698" s="159"/>
      <c r="BB698" s="159"/>
      <c r="BC698" s="159"/>
      <c r="BD698" s="159"/>
      <c r="BE698" s="159"/>
      <c r="BF698" s="159"/>
      <c r="BG698" s="159"/>
      <c r="BH698" s="159"/>
      <c r="BI698" s="159"/>
      <c r="BJ698" s="159"/>
      <c r="BK698" s="159"/>
      <c r="BL698" s="159"/>
      <c r="BM698" s="159"/>
      <c r="BN698" s="159"/>
      <c r="BO698" s="159"/>
      <c r="BP698" s="159"/>
      <c r="BQ698" s="159"/>
      <c r="BR698" s="159"/>
      <c r="BS698" s="159"/>
      <c r="BT698" s="159"/>
      <c r="BU698" s="159"/>
      <c r="BV698" s="159"/>
      <c r="BW698" s="159"/>
      <c r="BX698" s="159"/>
      <c r="BY698" s="159"/>
      <c r="BZ698" s="159"/>
      <c r="CA698" s="159"/>
      <c r="CB698" s="159"/>
      <c r="CC698" s="159"/>
      <c r="CD698" s="159"/>
      <c r="CE698" s="159"/>
      <c r="CF698" s="159"/>
      <c r="CG698" s="159"/>
      <c r="CH698" s="159"/>
      <c r="CI698" s="159"/>
      <c r="CJ698" s="159"/>
      <c r="CK698" s="159"/>
      <c r="CL698" s="159"/>
      <c r="CM698" s="159"/>
      <c r="CN698" s="159"/>
      <c r="CO698" s="159"/>
      <c r="CP698" s="159"/>
      <c r="CQ698" s="159"/>
      <c r="CR698" s="159"/>
      <c r="CS698" s="159"/>
      <c r="CT698" s="159"/>
      <c r="CU698" s="159"/>
      <c r="CV698" s="159"/>
      <c r="CW698" s="159"/>
      <c r="CX698" s="159"/>
      <c r="CY698" s="159"/>
      <c r="CZ698" s="159"/>
    </row>
    <row r="699" spans="2:104" s="161" customFormat="1" ht="11.25">
      <c r="B699" s="157"/>
      <c r="C699" s="157"/>
      <c r="D699" s="158"/>
      <c r="E699" s="158"/>
      <c r="F699" s="157"/>
      <c r="G699" s="157"/>
      <c r="H699" s="159"/>
      <c r="I699" s="157"/>
      <c r="J699" s="160"/>
      <c r="K699" s="160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  <c r="AG699" s="159"/>
      <c r="AH699" s="159"/>
      <c r="AI699" s="159"/>
      <c r="AJ699" s="159"/>
      <c r="AK699" s="159"/>
      <c r="AL699" s="159"/>
      <c r="AM699" s="159"/>
      <c r="AN699" s="159"/>
      <c r="AO699" s="159"/>
      <c r="AP699" s="159"/>
      <c r="AQ699" s="159"/>
      <c r="AR699" s="159"/>
      <c r="AS699" s="159"/>
      <c r="AT699" s="159"/>
      <c r="AU699" s="159"/>
      <c r="AV699" s="159"/>
      <c r="AW699" s="159"/>
      <c r="AX699" s="159"/>
      <c r="AY699" s="159"/>
      <c r="AZ699" s="159"/>
      <c r="BA699" s="159"/>
      <c r="BB699" s="159"/>
      <c r="BC699" s="159"/>
      <c r="BD699" s="159"/>
      <c r="BE699" s="159"/>
      <c r="BF699" s="159"/>
      <c r="BG699" s="159"/>
      <c r="BH699" s="159"/>
      <c r="BI699" s="159"/>
      <c r="BJ699" s="159"/>
      <c r="BK699" s="159"/>
      <c r="BL699" s="159"/>
      <c r="BM699" s="159"/>
      <c r="BN699" s="159"/>
      <c r="BO699" s="159"/>
      <c r="BP699" s="159"/>
      <c r="BQ699" s="159"/>
      <c r="BR699" s="159"/>
      <c r="BS699" s="159"/>
      <c r="BT699" s="159"/>
      <c r="BU699" s="159"/>
      <c r="BV699" s="159"/>
      <c r="BW699" s="159"/>
      <c r="BX699" s="159"/>
      <c r="BY699" s="159"/>
      <c r="BZ699" s="159"/>
      <c r="CA699" s="159"/>
      <c r="CB699" s="159"/>
      <c r="CC699" s="159"/>
      <c r="CD699" s="159"/>
      <c r="CE699" s="159"/>
      <c r="CF699" s="159"/>
      <c r="CG699" s="159"/>
      <c r="CH699" s="159"/>
      <c r="CI699" s="159"/>
      <c r="CJ699" s="159"/>
      <c r="CK699" s="159"/>
      <c r="CL699" s="159"/>
      <c r="CM699" s="159"/>
      <c r="CN699" s="159"/>
      <c r="CO699" s="159"/>
      <c r="CP699" s="159"/>
      <c r="CQ699" s="159"/>
      <c r="CR699" s="159"/>
      <c r="CS699" s="159"/>
      <c r="CT699" s="159"/>
      <c r="CU699" s="159"/>
      <c r="CV699" s="159"/>
      <c r="CW699" s="159"/>
      <c r="CX699" s="159"/>
      <c r="CY699" s="159"/>
      <c r="CZ699" s="159"/>
    </row>
    <row r="700" spans="2:104" s="161" customFormat="1" ht="11.25">
      <c r="B700" s="157"/>
      <c r="C700" s="157"/>
      <c r="D700" s="158"/>
      <c r="E700" s="158"/>
      <c r="F700" s="157"/>
      <c r="G700" s="157"/>
      <c r="H700" s="159"/>
      <c r="I700" s="157"/>
      <c r="J700" s="160"/>
      <c r="K700" s="160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  <c r="AG700" s="159"/>
      <c r="AH700" s="159"/>
      <c r="AI700" s="159"/>
      <c r="AJ700" s="159"/>
      <c r="AK700" s="159"/>
      <c r="AL700" s="159"/>
      <c r="AM700" s="159"/>
      <c r="AN700" s="159"/>
      <c r="AO700" s="159"/>
      <c r="AP700" s="159"/>
      <c r="AQ700" s="159"/>
      <c r="AR700" s="159"/>
      <c r="AS700" s="159"/>
      <c r="AT700" s="159"/>
      <c r="AU700" s="159"/>
      <c r="AV700" s="159"/>
      <c r="AW700" s="159"/>
      <c r="AX700" s="159"/>
      <c r="AY700" s="159"/>
      <c r="AZ700" s="159"/>
      <c r="BA700" s="159"/>
      <c r="BB700" s="159"/>
      <c r="BC700" s="159"/>
      <c r="BD700" s="159"/>
      <c r="BE700" s="159"/>
      <c r="BF700" s="159"/>
      <c r="BG700" s="159"/>
      <c r="BH700" s="159"/>
      <c r="BI700" s="159"/>
      <c r="BJ700" s="159"/>
      <c r="BK700" s="159"/>
      <c r="BL700" s="159"/>
      <c r="BM700" s="159"/>
      <c r="BN700" s="159"/>
      <c r="BO700" s="159"/>
      <c r="BP700" s="159"/>
      <c r="BQ700" s="159"/>
      <c r="BR700" s="159"/>
      <c r="BS700" s="159"/>
      <c r="BT700" s="159"/>
      <c r="BU700" s="159"/>
      <c r="BV700" s="159"/>
      <c r="BW700" s="159"/>
      <c r="BX700" s="159"/>
      <c r="BY700" s="159"/>
      <c r="BZ700" s="159"/>
      <c r="CA700" s="159"/>
      <c r="CB700" s="159"/>
      <c r="CC700" s="159"/>
      <c r="CD700" s="159"/>
      <c r="CE700" s="159"/>
      <c r="CF700" s="159"/>
      <c r="CG700" s="159"/>
      <c r="CH700" s="159"/>
      <c r="CI700" s="159"/>
      <c r="CJ700" s="159"/>
      <c r="CK700" s="159"/>
      <c r="CL700" s="159"/>
      <c r="CM700" s="159"/>
      <c r="CN700" s="159"/>
      <c r="CO700" s="159"/>
      <c r="CP700" s="159"/>
      <c r="CQ700" s="159"/>
      <c r="CR700" s="159"/>
      <c r="CS700" s="159"/>
      <c r="CT700" s="159"/>
      <c r="CU700" s="159"/>
      <c r="CV700" s="159"/>
      <c r="CW700" s="159"/>
      <c r="CX700" s="159"/>
      <c r="CY700" s="159"/>
      <c r="CZ700" s="159"/>
    </row>
    <row r="701" spans="2:104" s="161" customFormat="1" ht="11.25">
      <c r="B701" s="157"/>
      <c r="C701" s="157"/>
      <c r="D701" s="158"/>
      <c r="E701" s="158"/>
      <c r="F701" s="157"/>
      <c r="G701" s="157"/>
      <c r="H701" s="159"/>
      <c r="I701" s="157"/>
      <c r="J701" s="160"/>
      <c r="K701" s="160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  <c r="AG701" s="159"/>
      <c r="AH701" s="159"/>
      <c r="AI701" s="159"/>
      <c r="AJ701" s="159"/>
      <c r="AK701" s="159"/>
      <c r="AL701" s="159"/>
      <c r="AM701" s="159"/>
      <c r="AN701" s="159"/>
      <c r="AO701" s="159"/>
      <c r="AP701" s="159"/>
      <c r="AQ701" s="159"/>
      <c r="AR701" s="159"/>
      <c r="AS701" s="159"/>
      <c r="AT701" s="159"/>
      <c r="AU701" s="159"/>
      <c r="AV701" s="159"/>
      <c r="AW701" s="159"/>
      <c r="AX701" s="159"/>
      <c r="AY701" s="159"/>
      <c r="AZ701" s="159"/>
      <c r="BA701" s="159"/>
      <c r="BB701" s="159"/>
      <c r="BC701" s="159"/>
      <c r="BD701" s="159"/>
      <c r="BE701" s="159"/>
      <c r="BF701" s="159"/>
      <c r="BG701" s="159"/>
      <c r="BH701" s="159"/>
      <c r="BI701" s="159"/>
      <c r="BJ701" s="159"/>
      <c r="BK701" s="159"/>
      <c r="BL701" s="159"/>
      <c r="BM701" s="159"/>
      <c r="BN701" s="159"/>
      <c r="BO701" s="159"/>
      <c r="BP701" s="159"/>
      <c r="BQ701" s="159"/>
      <c r="BR701" s="159"/>
      <c r="BS701" s="159"/>
      <c r="BT701" s="159"/>
      <c r="BU701" s="159"/>
      <c r="BV701" s="159"/>
      <c r="BW701" s="159"/>
      <c r="BX701" s="159"/>
      <c r="BY701" s="159"/>
      <c r="BZ701" s="159"/>
      <c r="CA701" s="159"/>
      <c r="CB701" s="159"/>
      <c r="CC701" s="159"/>
      <c r="CD701" s="159"/>
      <c r="CE701" s="159"/>
      <c r="CF701" s="159"/>
      <c r="CG701" s="159"/>
      <c r="CH701" s="159"/>
      <c r="CI701" s="159"/>
      <c r="CJ701" s="159"/>
      <c r="CK701" s="159"/>
      <c r="CL701" s="159"/>
      <c r="CM701" s="159"/>
      <c r="CN701" s="159"/>
      <c r="CO701" s="159"/>
      <c r="CP701" s="159"/>
      <c r="CQ701" s="159"/>
      <c r="CR701" s="159"/>
      <c r="CS701" s="159"/>
      <c r="CT701" s="159"/>
      <c r="CU701" s="159"/>
      <c r="CV701" s="159"/>
      <c r="CW701" s="159"/>
      <c r="CX701" s="159"/>
      <c r="CY701" s="159"/>
      <c r="CZ701" s="159"/>
    </row>
    <row r="702" spans="2:104" s="161" customFormat="1" ht="11.25">
      <c r="B702" s="157"/>
      <c r="C702" s="157"/>
      <c r="D702" s="158"/>
      <c r="E702" s="158"/>
      <c r="F702" s="157"/>
      <c r="G702" s="157"/>
      <c r="H702" s="159"/>
      <c r="I702" s="157"/>
      <c r="J702" s="160"/>
      <c r="K702" s="160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  <c r="AG702" s="159"/>
      <c r="AH702" s="159"/>
      <c r="AI702" s="159"/>
      <c r="AJ702" s="159"/>
      <c r="AK702" s="159"/>
      <c r="AL702" s="159"/>
      <c r="AM702" s="159"/>
      <c r="AN702" s="159"/>
      <c r="AO702" s="159"/>
      <c r="AP702" s="159"/>
      <c r="AQ702" s="159"/>
      <c r="AR702" s="159"/>
      <c r="AS702" s="159"/>
      <c r="AT702" s="159"/>
      <c r="AU702" s="159"/>
      <c r="AV702" s="159"/>
      <c r="AW702" s="159"/>
      <c r="AX702" s="159"/>
      <c r="AY702" s="159"/>
      <c r="AZ702" s="159"/>
      <c r="BA702" s="159"/>
      <c r="BB702" s="159"/>
      <c r="BC702" s="159"/>
      <c r="BD702" s="159"/>
      <c r="BE702" s="159"/>
      <c r="BF702" s="159"/>
      <c r="BG702" s="159"/>
      <c r="BH702" s="159"/>
      <c r="BI702" s="159"/>
      <c r="BJ702" s="159"/>
      <c r="BK702" s="159"/>
      <c r="BL702" s="159"/>
      <c r="BM702" s="159"/>
      <c r="BN702" s="159"/>
      <c r="BO702" s="159"/>
      <c r="BP702" s="159"/>
      <c r="BQ702" s="159"/>
      <c r="BR702" s="159"/>
      <c r="BS702" s="159"/>
      <c r="BT702" s="159"/>
      <c r="BU702" s="159"/>
      <c r="BV702" s="159"/>
      <c r="BW702" s="159"/>
      <c r="BX702" s="159"/>
      <c r="BY702" s="159"/>
      <c r="BZ702" s="159"/>
      <c r="CA702" s="159"/>
      <c r="CB702" s="159"/>
      <c r="CC702" s="159"/>
      <c r="CD702" s="159"/>
      <c r="CE702" s="159"/>
      <c r="CF702" s="159"/>
      <c r="CG702" s="159"/>
      <c r="CH702" s="159"/>
      <c r="CI702" s="159"/>
      <c r="CJ702" s="159"/>
      <c r="CK702" s="159"/>
      <c r="CL702" s="159"/>
      <c r="CM702" s="159"/>
      <c r="CN702" s="159"/>
      <c r="CO702" s="159"/>
      <c r="CP702" s="159"/>
      <c r="CQ702" s="159"/>
      <c r="CR702" s="159"/>
      <c r="CS702" s="159"/>
      <c r="CT702" s="159"/>
      <c r="CU702" s="159"/>
      <c r="CV702" s="159"/>
      <c r="CW702" s="159"/>
      <c r="CX702" s="159"/>
      <c r="CY702" s="159"/>
      <c r="CZ702" s="159"/>
    </row>
    <row r="703" spans="2:104" s="161" customFormat="1" ht="11.25">
      <c r="B703" s="157"/>
      <c r="C703" s="157"/>
      <c r="D703" s="158"/>
      <c r="E703" s="158"/>
      <c r="F703" s="157"/>
      <c r="G703" s="157"/>
      <c r="H703" s="159"/>
      <c r="I703" s="157"/>
      <c r="J703" s="160"/>
      <c r="K703" s="160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  <c r="AG703" s="159"/>
      <c r="AH703" s="159"/>
      <c r="AI703" s="159"/>
      <c r="AJ703" s="159"/>
      <c r="AK703" s="159"/>
      <c r="AL703" s="159"/>
      <c r="AM703" s="159"/>
      <c r="AN703" s="159"/>
      <c r="AO703" s="159"/>
      <c r="AP703" s="159"/>
      <c r="AQ703" s="159"/>
      <c r="AR703" s="159"/>
      <c r="AS703" s="159"/>
      <c r="AT703" s="159"/>
      <c r="AU703" s="159"/>
      <c r="AV703" s="159"/>
      <c r="AW703" s="159"/>
      <c r="AX703" s="159"/>
      <c r="AY703" s="159"/>
      <c r="AZ703" s="159"/>
      <c r="BA703" s="159"/>
      <c r="BB703" s="159"/>
      <c r="BC703" s="159"/>
      <c r="BD703" s="159"/>
      <c r="BE703" s="159"/>
      <c r="BF703" s="159"/>
      <c r="BG703" s="159"/>
      <c r="BH703" s="159"/>
      <c r="BI703" s="159"/>
      <c r="BJ703" s="159"/>
      <c r="BK703" s="159"/>
      <c r="BL703" s="159"/>
      <c r="BM703" s="159"/>
      <c r="BN703" s="159"/>
      <c r="BO703" s="159"/>
      <c r="BP703" s="159"/>
      <c r="BQ703" s="159"/>
      <c r="BR703" s="159"/>
      <c r="BS703" s="159"/>
      <c r="BT703" s="159"/>
      <c r="BU703" s="159"/>
      <c r="BV703" s="159"/>
      <c r="BW703" s="159"/>
      <c r="BX703" s="159"/>
      <c r="BY703" s="159"/>
      <c r="BZ703" s="159"/>
      <c r="CA703" s="159"/>
      <c r="CB703" s="159"/>
      <c r="CC703" s="159"/>
      <c r="CD703" s="159"/>
      <c r="CE703" s="159"/>
      <c r="CF703" s="159"/>
      <c r="CG703" s="159"/>
      <c r="CH703" s="159"/>
      <c r="CI703" s="159"/>
      <c r="CJ703" s="159"/>
      <c r="CK703" s="159"/>
      <c r="CL703" s="159"/>
      <c r="CM703" s="159"/>
      <c r="CN703" s="159"/>
      <c r="CO703" s="159"/>
      <c r="CP703" s="159"/>
      <c r="CQ703" s="159"/>
      <c r="CR703" s="159"/>
      <c r="CS703" s="159"/>
      <c r="CT703" s="159"/>
      <c r="CU703" s="159"/>
      <c r="CV703" s="159"/>
      <c r="CW703" s="159"/>
      <c r="CX703" s="159"/>
      <c r="CY703" s="159"/>
      <c r="CZ703" s="159"/>
    </row>
    <row r="704" spans="2:104" s="161" customFormat="1" ht="11.25">
      <c r="B704" s="157"/>
      <c r="C704" s="157"/>
      <c r="D704" s="158"/>
      <c r="E704" s="158"/>
      <c r="F704" s="157"/>
      <c r="G704" s="157"/>
      <c r="H704" s="159"/>
      <c r="I704" s="157"/>
      <c r="J704" s="160"/>
      <c r="K704" s="160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  <c r="AG704" s="159"/>
      <c r="AH704" s="159"/>
      <c r="AI704" s="159"/>
      <c r="AJ704" s="159"/>
      <c r="AK704" s="159"/>
      <c r="AL704" s="159"/>
      <c r="AM704" s="159"/>
      <c r="AN704" s="159"/>
      <c r="AO704" s="159"/>
      <c r="AP704" s="159"/>
      <c r="AQ704" s="159"/>
      <c r="AR704" s="159"/>
      <c r="AS704" s="159"/>
      <c r="AT704" s="159"/>
      <c r="AU704" s="159"/>
      <c r="AV704" s="159"/>
      <c r="AW704" s="159"/>
      <c r="AX704" s="159"/>
      <c r="AY704" s="159"/>
      <c r="AZ704" s="159"/>
      <c r="BA704" s="159"/>
      <c r="BB704" s="159"/>
      <c r="BC704" s="159"/>
      <c r="BD704" s="159"/>
      <c r="BE704" s="159"/>
      <c r="BF704" s="159"/>
      <c r="BG704" s="159"/>
      <c r="BH704" s="159"/>
      <c r="BI704" s="159"/>
      <c r="BJ704" s="159"/>
      <c r="BK704" s="159"/>
      <c r="BL704" s="159"/>
      <c r="BM704" s="159"/>
      <c r="BN704" s="159"/>
      <c r="BO704" s="159"/>
      <c r="BP704" s="159"/>
      <c r="BQ704" s="159"/>
      <c r="BR704" s="159"/>
      <c r="BS704" s="159"/>
      <c r="BT704" s="159"/>
      <c r="BU704" s="159"/>
      <c r="BV704" s="159"/>
      <c r="BW704" s="159"/>
      <c r="BX704" s="159"/>
      <c r="BY704" s="159"/>
      <c r="BZ704" s="159"/>
      <c r="CA704" s="159"/>
      <c r="CB704" s="159"/>
      <c r="CC704" s="159"/>
      <c r="CD704" s="159"/>
      <c r="CE704" s="159"/>
      <c r="CF704" s="159"/>
      <c r="CG704" s="159"/>
      <c r="CH704" s="159"/>
      <c r="CI704" s="159"/>
      <c r="CJ704" s="159"/>
      <c r="CK704" s="159"/>
      <c r="CL704" s="159"/>
      <c r="CM704" s="159"/>
      <c r="CN704" s="159"/>
      <c r="CO704" s="159"/>
      <c r="CP704" s="159"/>
      <c r="CQ704" s="159"/>
      <c r="CR704" s="159"/>
      <c r="CS704" s="159"/>
      <c r="CT704" s="159"/>
      <c r="CU704" s="159"/>
      <c r="CV704" s="159"/>
      <c r="CW704" s="159"/>
      <c r="CX704" s="159"/>
      <c r="CY704" s="159"/>
      <c r="CZ704" s="159"/>
    </row>
    <row r="705" spans="2:104" s="161" customFormat="1" ht="11.25">
      <c r="B705" s="157"/>
      <c r="C705" s="157"/>
      <c r="D705" s="158"/>
      <c r="E705" s="158"/>
      <c r="F705" s="157"/>
      <c r="G705" s="157"/>
      <c r="H705" s="159"/>
      <c r="I705" s="157"/>
      <c r="J705" s="160"/>
      <c r="K705" s="160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  <c r="AG705" s="159"/>
      <c r="AH705" s="159"/>
      <c r="AI705" s="159"/>
      <c r="AJ705" s="159"/>
      <c r="AK705" s="159"/>
      <c r="AL705" s="159"/>
      <c r="AM705" s="159"/>
      <c r="AN705" s="159"/>
      <c r="AO705" s="159"/>
      <c r="AP705" s="159"/>
      <c r="AQ705" s="159"/>
      <c r="AR705" s="159"/>
      <c r="AS705" s="159"/>
      <c r="AT705" s="159"/>
      <c r="AU705" s="159"/>
      <c r="AV705" s="159"/>
      <c r="AW705" s="159"/>
      <c r="AX705" s="159"/>
      <c r="AY705" s="159"/>
      <c r="AZ705" s="159"/>
      <c r="BA705" s="159"/>
      <c r="BB705" s="159"/>
      <c r="BC705" s="159"/>
      <c r="BD705" s="159"/>
      <c r="BE705" s="159"/>
      <c r="BF705" s="159"/>
      <c r="BG705" s="159"/>
      <c r="BH705" s="159"/>
      <c r="BI705" s="159"/>
      <c r="BJ705" s="159"/>
      <c r="BK705" s="159"/>
      <c r="BL705" s="159"/>
      <c r="BM705" s="159"/>
      <c r="BN705" s="159"/>
      <c r="BO705" s="159"/>
      <c r="BP705" s="159"/>
      <c r="BQ705" s="159"/>
      <c r="BR705" s="159"/>
      <c r="BS705" s="159"/>
      <c r="BT705" s="159"/>
      <c r="BU705" s="159"/>
      <c r="BV705" s="159"/>
      <c r="BW705" s="159"/>
      <c r="BX705" s="159"/>
      <c r="BY705" s="159"/>
      <c r="BZ705" s="159"/>
      <c r="CA705" s="159"/>
      <c r="CB705" s="159"/>
      <c r="CC705" s="159"/>
      <c r="CD705" s="159"/>
      <c r="CE705" s="159"/>
      <c r="CF705" s="159"/>
      <c r="CG705" s="159"/>
      <c r="CH705" s="159"/>
      <c r="CI705" s="159"/>
      <c r="CJ705" s="159"/>
      <c r="CK705" s="159"/>
      <c r="CL705" s="159"/>
      <c r="CM705" s="159"/>
      <c r="CN705" s="159"/>
      <c r="CO705" s="159"/>
      <c r="CP705" s="159"/>
      <c r="CQ705" s="159"/>
      <c r="CR705" s="159"/>
      <c r="CS705" s="159"/>
      <c r="CT705" s="159"/>
      <c r="CU705" s="159"/>
      <c r="CV705" s="159"/>
      <c r="CW705" s="159"/>
      <c r="CX705" s="159"/>
      <c r="CY705" s="159"/>
      <c r="CZ705" s="159"/>
    </row>
    <row r="706" spans="2:104" s="161" customFormat="1" ht="11.25">
      <c r="B706" s="157"/>
      <c r="C706" s="157"/>
      <c r="D706" s="158"/>
      <c r="E706" s="158"/>
      <c r="F706" s="157"/>
      <c r="G706" s="157"/>
      <c r="H706" s="159"/>
      <c r="I706" s="157"/>
      <c r="J706" s="160"/>
      <c r="K706" s="160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  <c r="AG706" s="159"/>
      <c r="AH706" s="159"/>
      <c r="AI706" s="159"/>
      <c r="AJ706" s="159"/>
      <c r="AK706" s="159"/>
      <c r="AL706" s="159"/>
      <c r="AM706" s="159"/>
      <c r="AN706" s="159"/>
      <c r="AO706" s="159"/>
      <c r="AP706" s="159"/>
      <c r="AQ706" s="159"/>
      <c r="AR706" s="159"/>
      <c r="AS706" s="159"/>
      <c r="AT706" s="159"/>
      <c r="AU706" s="159"/>
      <c r="AV706" s="159"/>
      <c r="AW706" s="159"/>
      <c r="AX706" s="159"/>
      <c r="AY706" s="159"/>
      <c r="AZ706" s="159"/>
      <c r="BA706" s="159"/>
      <c r="BB706" s="159"/>
      <c r="BC706" s="159"/>
      <c r="BD706" s="159"/>
      <c r="BE706" s="159"/>
      <c r="BF706" s="159"/>
      <c r="BG706" s="159"/>
      <c r="BH706" s="159"/>
      <c r="BI706" s="159"/>
      <c r="BJ706" s="159"/>
      <c r="BK706" s="159"/>
      <c r="BL706" s="159"/>
      <c r="BM706" s="159"/>
      <c r="BN706" s="159"/>
      <c r="BO706" s="159"/>
      <c r="BP706" s="159"/>
      <c r="BQ706" s="159"/>
      <c r="BR706" s="159"/>
      <c r="BS706" s="159"/>
      <c r="BT706" s="159"/>
      <c r="BU706" s="159"/>
      <c r="BV706" s="159"/>
      <c r="BW706" s="159"/>
      <c r="BX706" s="159"/>
      <c r="BY706" s="159"/>
      <c r="BZ706" s="159"/>
      <c r="CA706" s="159"/>
      <c r="CB706" s="159"/>
      <c r="CC706" s="159"/>
      <c r="CD706" s="159"/>
      <c r="CE706" s="159"/>
      <c r="CF706" s="159"/>
      <c r="CG706" s="159"/>
      <c r="CH706" s="159"/>
      <c r="CI706" s="159"/>
      <c r="CJ706" s="159"/>
      <c r="CK706" s="159"/>
      <c r="CL706" s="159"/>
      <c r="CM706" s="159"/>
      <c r="CN706" s="159"/>
      <c r="CO706" s="159"/>
      <c r="CP706" s="159"/>
      <c r="CQ706" s="159"/>
      <c r="CR706" s="159"/>
      <c r="CS706" s="159"/>
      <c r="CT706" s="159"/>
      <c r="CU706" s="159"/>
      <c r="CV706" s="159"/>
      <c r="CW706" s="159"/>
      <c r="CX706" s="159"/>
      <c r="CY706" s="159"/>
      <c r="CZ706" s="159"/>
    </row>
    <row r="707" spans="2:104" s="161" customFormat="1" ht="11.25">
      <c r="B707" s="157"/>
      <c r="C707" s="157"/>
      <c r="D707" s="158"/>
      <c r="E707" s="158"/>
      <c r="F707" s="157"/>
      <c r="G707" s="157"/>
      <c r="H707" s="159"/>
      <c r="I707" s="157"/>
      <c r="J707" s="160"/>
      <c r="K707" s="160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  <c r="AG707" s="159"/>
      <c r="AH707" s="159"/>
      <c r="AI707" s="159"/>
      <c r="AJ707" s="159"/>
      <c r="AK707" s="159"/>
      <c r="AL707" s="159"/>
      <c r="AM707" s="159"/>
      <c r="AN707" s="159"/>
      <c r="AO707" s="159"/>
      <c r="AP707" s="159"/>
      <c r="AQ707" s="159"/>
      <c r="AR707" s="159"/>
      <c r="AS707" s="159"/>
      <c r="AT707" s="159"/>
      <c r="AU707" s="159"/>
      <c r="AV707" s="159"/>
      <c r="AW707" s="159"/>
      <c r="AX707" s="159"/>
      <c r="AY707" s="159"/>
      <c r="AZ707" s="159"/>
      <c r="BA707" s="159"/>
      <c r="BB707" s="159"/>
      <c r="BC707" s="159"/>
      <c r="BD707" s="159"/>
      <c r="BE707" s="159"/>
      <c r="BF707" s="159"/>
      <c r="BG707" s="159"/>
      <c r="BH707" s="159"/>
      <c r="BI707" s="159"/>
      <c r="BJ707" s="159"/>
      <c r="BK707" s="159"/>
      <c r="BL707" s="159"/>
      <c r="BM707" s="159"/>
      <c r="BN707" s="159"/>
      <c r="BO707" s="159"/>
      <c r="BP707" s="159"/>
      <c r="BQ707" s="159"/>
      <c r="BR707" s="159"/>
      <c r="BS707" s="159"/>
      <c r="BT707" s="159"/>
      <c r="BU707" s="159"/>
      <c r="BV707" s="159"/>
      <c r="BW707" s="159"/>
      <c r="BX707" s="159"/>
      <c r="BY707" s="159"/>
      <c r="BZ707" s="159"/>
      <c r="CA707" s="159"/>
      <c r="CB707" s="159"/>
      <c r="CC707" s="159"/>
      <c r="CD707" s="159"/>
      <c r="CE707" s="159"/>
      <c r="CF707" s="159"/>
      <c r="CG707" s="159"/>
      <c r="CH707" s="159"/>
      <c r="CI707" s="159"/>
      <c r="CJ707" s="159"/>
      <c r="CK707" s="159"/>
      <c r="CL707" s="159"/>
      <c r="CM707" s="159"/>
      <c r="CN707" s="159"/>
      <c r="CO707" s="159"/>
      <c r="CP707" s="159"/>
      <c r="CQ707" s="159"/>
      <c r="CR707" s="159"/>
      <c r="CS707" s="159"/>
      <c r="CT707" s="159"/>
      <c r="CU707" s="159"/>
      <c r="CV707" s="159"/>
      <c r="CW707" s="159"/>
      <c r="CX707" s="159"/>
      <c r="CY707" s="159"/>
      <c r="CZ707" s="159"/>
    </row>
    <row r="708" spans="2:104" s="161" customFormat="1" ht="11.25">
      <c r="B708" s="157"/>
      <c r="C708" s="157"/>
      <c r="D708" s="158"/>
      <c r="E708" s="158"/>
      <c r="F708" s="157"/>
      <c r="G708" s="157"/>
      <c r="H708" s="159"/>
      <c r="I708" s="157"/>
      <c r="J708" s="160"/>
      <c r="K708" s="160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  <c r="AG708" s="159"/>
      <c r="AH708" s="159"/>
      <c r="AI708" s="159"/>
      <c r="AJ708" s="159"/>
      <c r="AK708" s="159"/>
      <c r="AL708" s="159"/>
      <c r="AM708" s="159"/>
      <c r="AN708" s="159"/>
      <c r="AO708" s="159"/>
      <c r="AP708" s="159"/>
      <c r="AQ708" s="159"/>
      <c r="AR708" s="159"/>
      <c r="AS708" s="159"/>
      <c r="AT708" s="159"/>
      <c r="AU708" s="159"/>
      <c r="AV708" s="159"/>
      <c r="AW708" s="159"/>
      <c r="AX708" s="159"/>
      <c r="AY708" s="159"/>
      <c r="AZ708" s="159"/>
      <c r="BA708" s="159"/>
      <c r="BB708" s="159"/>
      <c r="BC708" s="159"/>
      <c r="BD708" s="159"/>
      <c r="BE708" s="159"/>
      <c r="BF708" s="159"/>
      <c r="BG708" s="159"/>
      <c r="BH708" s="159"/>
      <c r="BI708" s="159"/>
      <c r="BJ708" s="159"/>
      <c r="BK708" s="159"/>
      <c r="BL708" s="159"/>
      <c r="BM708" s="159"/>
      <c r="BN708" s="159"/>
      <c r="BO708" s="159"/>
      <c r="BP708" s="159"/>
      <c r="BQ708" s="159"/>
      <c r="BR708" s="159"/>
      <c r="BS708" s="159"/>
      <c r="BT708" s="159"/>
      <c r="BU708" s="159"/>
      <c r="BV708" s="159"/>
      <c r="BW708" s="159"/>
      <c r="BX708" s="159"/>
      <c r="BY708" s="159"/>
      <c r="BZ708" s="159"/>
      <c r="CA708" s="159"/>
      <c r="CB708" s="159"/>
      <c r="CC708" s="159"/>
      <c r="CD708" s="159"/>
      <c r="CE708" s="159"/>
      <c r="CF708" s="159"/>
      <c r="CG708" s="159"/>
      <c r="CH708" s="159"/>
      <c r="CI708" s="159"/>
      <c r="CJ708" s="159"/>
      <c r="CK708" s="159"/>
      <c r="CL708" s="159"/>
      <c r="CM708" s="159"/>
      <c r="CN708" s="159"/>
      <c r="CO708" s="159"/>
      <c r="CP708" s="159"/>
      <c r="CQ708" s="159"/>
      <c r="CR708" s="159"/>
      <c r="CS708" s="159"/>
      <c r="CT708" s="159"/>
      <c r="CU708" s="159"/>
      <c r="CV708" s="159"/>
      <c r="CW708" s="159"/>
      <c r="CX708" s="159"/>
      <c r="CY708" s="159"/>
      <c r="CZ708" s="159"/>
    </row>
    <row r="709" spans="2:104" s="161" customFormat="1" ht="11.25">
      <c r="B709" s="157"/>
      <c r="C709" s="157"/>
      <c r="D709" s="158"/>
      <c r="E709" s="158"/>
      <c r="F709" s="157"/>
      <c r="G709" s="157"/>
      <c r="H709" s="159"/>
      <c r="I709" s="157"/>
      <c r="J709" s="160"/>
      <c r="K709" s="160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  <c r="AG709" s="159"/>
      <c r="AH709" s="159"/>
      <c r="AI709" s="159"/>
      <c r="AJ709" s="159"/>
      <c r="AK709" s="159"/>
      <c r="AL709" s="159"/>
      <c r="AM709" s="159"/>
      <c r="AN709" s="159"/>
      <c r="AO709" s="159"/>
      <c r="AP709" s="159"/>
      <c r="AQ709" s="159"/>
      <c r="AR709" s="159"/>
      <c r="AS709" s="159"/>
      <c r="AT709" s="159"/>
      <c r="AU709" s="159"/>
      <c r="AV709" s="159"/>
      <c r="AW709" s="159"/>
      <c r="AX709" s="159"/>
      <c r="AY709" s="159"/>
      <c r="AZ709" s="159"/>
      <c r="BA709" s="159"/>
      <c r="BB709" s="159"/>
      <c r="BC709" s="159"/>
      <c r="BD709" s="159"/>
      <c r="BE709" s="159"/>
      <c r="BF709" s="159"/>
      <c r="BG709" s="159"/>
      <c r="BH709" s="159"/>
      <c r="BI709" s="159"/>
      <c r="BJ709" s="159"/>
      <c r="BK709" s="159"/>
      <c r="BL709" s="159"/>
      <c r="BM709" s="159"/>
      <c r="BN709" s="159"/>
      <c r="BO709" s="159"/>
      <c r="BP709" s="159"/>
      <c r="BQ709" s="159"/>
      <c r="BR709" s="159"/>
      <c r="BS709" s="159"/>
      <c r="BT709" s="159"/>
      <c r="BU709" s="159"/>
      <c r="BV709" s="159"/>
      <c r="BW709" s="159"/>
      <c r="BX709" s="159"/>
      <c r="BY709" s="159"/>
      <c r="BZ709" s="159"/>
      <c r="CA709" s="159"/>
      <c r="CB709" s="159"/>
      <c r="CC709" s="159"/>
      <c r="CD709" s="159"/>
      <c r="CE709" s="159"/>
      <c r="CF709" s="159"/>
      <c r="CG709" s="159"/>
      <c r="CH709" s="159"/>
      <c r="CI709" s="159"/>
      <c r="CJ709" s="159"/>
      <c r="CK709" s="159"/>
      <c r="CL709" s="159"/>
      <c r="CM709" s="159"/>
      <c r="CN709" s="159"/>
      <c r="CO709" s="159"/>
      <c r="CP709" s="159"/>
      <c r="CQ709" s="159"/>
      <c r="CR709" s="159"/>
      <c r="CS709" s="159"/>
      <c r="CT709" s="159"/>
      <c r="CU709" s="159"/>
      <c r="CV709" s="159"/>
      <c r="CW709" s="159"/>
      <c r="CX709" s="159"/>
      <c r="CY709" s="159"/>
      <c r="CZ709" s="159"/>
    </row>
    <row r="710" spans="2:104" s="161" customFormat="1" ht="11.25">
      <c r="B710" s="157"/>
      <c r="C710" s="157"/>
      <c r="D710" s="158"/>
      <c r="E710" s="158"/>
      <c r="F710" s="157"/>
      <c r="G710" s="157"/>
      <c r="H710" s="159"/>
      <c r="I710" s="157"/>
      <c r="J710" s="160"/>
      <c r="K710" s="160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  <c r="AG710" s="159"/>
      <c r="AH710" s="159"/>
      <c r="AI710" s="159"/>
      <c r="AJ710" s="159"/>
      <c r="AK710" s="159"/>
      <c r="AL710" s="159"/>
      <c r="AM710" s="159"/>
      <c r="AN710" s="159"/>
      <c r="AO710" s="159"/>
      <c r="AP710" s="159"/>
      <c r="AQ710" s="159"/>
      <c r="AR710" s="159"/>
      <c r="AS710" s="159"/>
      <c r="AT710" s="159"/>
      <c r="AU710" s="159"/>
      <c r="AV710" s="159"/>
      <c r="AW710" s="159"/>
      <c r="AX710" s="159"/>
      <c r="AY710" s="159"/>
      <c r="AZ710" s="159"/>
      <c r="BA710" s="159"/>
      <c r="BB710" s="159"/>
      <c r="BC710" s="159"/>
      <c r="BD710" s="159"/>
      <c r="BE710" s="159"/>
      <c r="BF710" s="159"/>
      <c r="BG710" s="159"/>
      <c r="BH710" s="159"/>
      <c r="BI710" s="159"/>
      <c r="BJ710" s="159"/>
      <c r="BK710" s="159"/>
      <c r="BL710" s="159"/>
      <c r="BM710" s="159"/>
      <c r="BN710" s="159"/>
      <c r="BO710" s="159"/>
      <c r="BP710" s="159"/>
      <c r="BQ710" s="159"/>
      <c r="BR710" s="159"/>
      <c r="BS710" s="159"/>
      <c r="BT710" s="159"/>
      <c r="BU710" s="159"/>
      <c r="BV710" s="159"/>
      <c r="BW710" s="159"/>
      <c r="BX710" s="159"/>
      <c r="BY710" s="159"/>
      <c r="BZ710" s="159"/>
      <c r="CA710" s="159"/>
      <c r="CB710" s="159"/>
      <c r="CC710" s="159"/>
      <c r="CD710" s="159"/>
      <c r="CE710" s="159"/>
      <c r="CF710" s="159"/>
      <c r="CG710" s="159"/>
      <c r="CH710" s="159"/>
      <c r="CI710" s="159"/>
      <c r="CJ710" s="159"/>
      <c r="CK710" s="159"/>
      <c r="CL710" s="159"/>
      <c r="CM710" s="159"/>
      <c r="CN710" s="159"/>
      <c r="CO710" s="159"/>
      <c r="CP710" s="159"/>
      <c r="CQ710" s="159"/>
      <c r="CR710" s="159"/>
      <c r="CS710" s="159"/>
      <c r="CT710" s="159"/>
      <c r="CU710" s="159"/>
      <c r="CV710" s="159"/>
      <c r="CW710" s="159"/>
      <c r="CX710" s="159"/>
      <c r="CY710" s="159"/>
      <c r="CZ710" s="159"/>
    </row>
    <row r="711" spans="2:104" s="161" customFormat="1" ht="11.25">
      <c r="B711" s="157"/>
      <c r="C711" s="157"/>
      <c r="D711" s="158"/>
      <c r="E711" s="158"/>
      <c r="F711" s="157"/>
      <c r="G711" s="157"/>
      <c r="H711" s="159"/>
      <c r="I711" s="157"/>
      <c r="J711" s="160"/>
      <c r="K711" s="160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  <c r="AG711" s="159"/>
      <c r="AH711" s="159"/>
      <c r="AI711" s="159"/>
      <c r="AJ711" s="159"/>
      <c r="AK711" s="159"/>
      <c r="AL711" s="159"/>
      <c r="AM711" s="159"/>
      <c r="AN711" s="159"/>
      <c r="AO711" s="159"/>
      <c r="AP711" s="159"/>
      <c r="AQ711" s="159"/>
      <c r="AR711" s="159"/>
      <c r="AS711" s="159"/>
      <c r="AT711" s="159"/>
      <c r="AU711" s="159"/>
      <c r="AV711" s="159"/>
      <c r="AW711" s="159"/>
      <c r="AX711" s="159"/>
      <c r="AY711" s="159"/>
      <c r="AZ711" s="159"/>
      <c r="BA711" s="159"/>
      <c r="BB711" s="159"/>
      <c r="BC711" s="159"/>
      <c r="BD711" s="159"/>
      <c r="BE711" s="159"/>
      <c r="BF711" s="159"/>
      <c r="BG711" s="159"/>
      <c r="BH711" s="159"/>
      <c r="BI711" s="159"/>
      <c r="BJ711" s="159"/>
      <c r="BK711" s="159"/>
      <c r="BL711" s="159"/>
      <c r="BM711" s="159"/>
      <c r="BN711" s="159"/>
      <c r="BO711" s="159"/>
      <c r="BP711" s="159"/>
      <c r="BQ711" s="159"/>
      <c r="BR711" s="159"/>
      <c r="BS711" s="159"/>
      <c r="BT711" s="159"/>
      <c r="BU711" s="159"/>
      <c r="BV711" s="159"/>
      <c r="BW711" s="159"/>
      <c r="BX711" s="159"/>
      <c r="BY711" s="159"/>
      <c r="BZ711" s="159"/>
      <c r="CA711" s="159"/>
      <c r="CB711" s="159"/>
      <c r="CC711" s="159"/>
      <c r="CD711" s="159"/>
      <c r="CE711" s="159"/>
      <c r="CF711" s="159"/>
      <c r="CG711" s="159"/>
      <c r="CH711" s="159"/>
      <c r="CI711" s="159"/>
      <c r="CJ711" s="159"/>
      <c r="CK711" s="159"/>
      <c r="CL711" s="159"/>
      <c r="CM711" s="159"/>
      <c r="CN711" s="159"/>
      <c r="CO711" s="159"/>
      <c r="CP711" s="159"/>
      <c r="CQ711" s="159"/>
      <c r="CR711" s="159"/>
      <c r="CS711" s="159"/>
      <c r="CT711" s="159"/>
      <c r="CU711" s="159"/>
      <c r="CV711" s="159"/>
      <c r="CW711" s="159"/>
      <c r="CX711" s="159"/>
      <c r="CY711" s="159"/>
      <c r="CZ711" s="159"/>
    </row>
    <row r="712" spans="2:104" s="161" customFormat="1" ht="11.25">
      <c r="B712" s="157"/>
      <c r="C712" s="157"/>
      <c r="D712" s="158"/>
      <c r="E712" s="158"/>
      <c r="F712" s="157"/>
      <c r="G712" s="157"/>
      <c r="H712" s="159"/>
      <c r="I712" s="157"/>
      <c r="J712" s="160"/>
      <c r="K712" s="160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  <c r="AG712" s="159"/>
      <c r="AH712" s="159"/>
      <c r="AI712" s="159"/>
      <c r="AJ712" s="159"/>
      <c r="AK712" s="159"/>
      <c r="AL712" s="159"/>
      <c r="AM712" s="159"/>
      <c r="AN712" s="159"/>
      <c r="AO712" s="159"/>
      <c r="AP712" s="159"/>
      <c r="AQ712" s="159"/>
      <c r="AR712" s="159"/>
      <c r="AS712" s="159"/>
      <c r="AT712" s="159"/>
      <c r="AU712" s="159"/>
      <c r="AV712" s="159"/>
      <c r="AW712" s="159"/>
      <c r="AX712" s="159"/>
      <c r="AY712" s="159"/>
      <c r="AZ712" s="159"/>
      <c r="BA712" s="159"/>
      <c r="BB712" s="159"/>
      <c r="BC712" s="159"/>
      <c r="BD712" s="159"/>
      <c r="BE712" s="159"/>
      <c r="BF712" s="159"/>
      <c r="BG712" s="159"/>
      <c r="BH712" s="159"/>
      <c r="BI712" s="159"/>
      <c r="BJ712" s="159"/>
      <c r="BK712" s="159"/>
      <c r="BL712" s="159"/>
      <c r="BM712" s="159"/>
      <c r="BN712" s="159"/>
      <c r="BO712" s="159"/>
      <c r="BP712" s="159"/>
      <c r="BQ712" s="159"/>
      <c r="BR712" s="159"/>
      <c r="BS712" s="159"/>
      <c r="BT712" s="159"/>
      <c r="BU712" s="159"/>
      <c r="BV712" s="159"/>
      <c r="BW712" s="159"/>
      <c r="BX712" s="159"/>
      <c r="BY712" s="159"/>
      <c r="BZ712" s="159"/>
      <c r="CA712" s="159"/>
      <c r="CB712" s="159"/>
      <c r="CC712" s="159"/>
      <c r="CD712" s="159"/>
      <c r="CE712" s="159"/>
      <c r="CF712" s="159"/>
      <c r="CG712" s="159"/>
      <c r="CH712" s="159"/>
      <c r="CI712" s="159"/>
      <c r="CJ712" s="159"/>
      <c r="CK712" s="159"/>
      <c r="CL712" s="159"/>
      <c r="CM712" s="159"/>
      <c r="CN712" s="159"/>
      <c r="CO712" s="159"/>
      <c r="CP712" s="159"/>
      <c r="CQ712" s="159"/>
      <c r="CR712" s="159"/>
      <c r="CS712" s="159"/>
      <c r="CT712" s="159"/>
      <c r="CU712" s="159"/>
      <c r="CV712" s="159"/>
      <c r="CW712" s="159"/>
      <c r="CX712" s="159"/>
      <c r="CY712" s="159"/>
      <c r="CZ712" s="159"/>
    </row>
    <row r="713" spans="2:104" s="161" customFormat="1" ht="11.25">
      <c r="B713" s="157"/>
      <c r="C713" s="157"/>
      <c r="D713" s="158"/>
      <c r="E713" s="158"/>
      <c r="F713" s="157"/>
      <c r="G713" s="157"/>
      <c r="H713" s="159"/>
      <c r="I713" s="157"/>
      <c r="J713" s="160"/>
      <c r="K713" s="160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  <c r="AG713" s="159"/>
      <c r="AH713" s="159"/>
      <c r="AI713" s="159"/>
      <c r="AJ713" s="159"/>
      <c r="AK713" s="159"/>
      <c r="AL713" s="159"/>
      <c r="AM713" s="159"/>
      <c r="AN713" s="159"/>
      <c r="AO713" s="159"/>
      <c r="AP713" s="159"/>
      <c r="AQ713" s="159"/>
      <c r="AR713" s="159"/>
      <c r="AS713" s="159"/>
      <c r="AT713" s="159"/>
      <c r="AU713" s="159"/>
      <c r="AV713" s="159"/>
      <c r="AW713" s="159"/>
      <c r="AX713" s="159"/>
      <c r="AY713" s="159"/>
      <c r="AZ713" s="159"/>
      <c r="BA713" s="159"/>
      <c r="BB713" s="159"/>
      <c r="BC713" s="159"/>
      <c r="BD713" s="159"/>
      <c r="BE713" s="159"/>
      <c r="BF713" s="159"/>
      <c r="BG713" s="159"/>
      <c r="BH713" s="159"/>
      <c r="BI713" s="159"/>
      <c r="BJ713" s="159"/>
      <c r="BK713" s="159"/>
      <c r="BL713" s="159"/>
      <c r="BM713" s="159"/>
      <c r="BN713" s="159"/>
      <c r="BO713" s="159"/>
      <c r="BP713" s="159"/>
      <c r="BQ713" s="159"/>
      <c r="BR713" s="159"/>
      <c r="BS713" s="159"/>
      <c r="BT713" s="159"/>
      <c r="BU713" s="159"/>
      <c r="BV713" s="159"/>
      <c r="BW713" s="159"/>
      <c r="BX713" s="159"/>
      <c r="BY713" s="159"/>
      <c r="BZ713" s="159"/>
      <c r="CA713" s="159"/>
      <c r="CB713" s="159"/>
      <c r="CC713" s="159"/>
      <c r="CD713" s="159"/>
      <c r="CE713" s="159"/>
      <c r="CF713" s="159"/>
      <c r="CG713" s="159"/>
      <c r="CH713" s="159"/>
      <c r="CI713" s="159"/>
      <c r="CJ713" s="159"/>
      <c r="CK713" s="159"/>
      <c r="CL713" s="159"/>
      <c r="CM713" s="159"/>
      <c r="CN713" s="159"/>
      <c r="CO713" s="159"/>
      <c r="CP713" s="159"/>
      <c r="CQ713" s="159"/>
      <c r="CR713" s="159"/>
      <c r="CS713" s="159"/>
      <c r="CT713" s="159"/>
      <c r="CU713" s="159"/>
      <c r="CV713" s="159"/>
      <c r="CW713" s="159"/>
      <c r="CX713" s="159"/>
      <c r="CY713" s="159"/>
      <c r="CZ713" s="159"/>
    </row>
    <row r="714" spans="2:104" s="161" customFormat="1" ht="11.25">
      <c r="B714" s="157"/>
      <c r="C714" s="157"/>
      <c r="D714" s="158"/>
      <c r="E714" s="158"/>
      <c r="F714" s="157"/>
      <c r="G714" s="157"/>
      <c r="H714" s="159"/>
      <c r="I714" s="157"/>
      <c r="J714" s="160"/>
      <c r="K714" s="160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  <c r="AG714" s="159"/>
      <c r="AH714" s="159"/>
      <c r="AI714" s="159"/>
      <c r="AJ714" s="159"/>
      <c r="AK714" s="159"/>
      <c r="AL714" s="159"/>
      <c r="AM714" s="159"/>
      <c r="AN714" s="159"/>
      <c r="AO714" s="159"/>
      <c r="AP714" s="159"/>
      <c r="AQ714" s="159"/>
      <c r="AR714" s="159"/>
      <c r="AS714" s="159"/>
      <c r="AT714" s="159"/>
      <c r="AU714" s="159"/>
      <c r="AV714" s="159"/>
      <c r="AW714" s="159"/>
      <c r="AX714" s="159"/>
      <c r="AY714" s="159"/>
      <c r="AZ714" s="159"/>
      <c r="BA714" s="159"/>
      <c r="BB714" s="159"/>
      <c r="BC714" s="159"/>
      <c r="BD714" s="159"/>
      <c r="BE714" s="159"/>
      <c r="BF714" s="159"/>
      <c r="BG714" s="159"/>
      <c r="BH714" s="159"/>
      <c r="BI714" s="159"/>
      <c r="BJ714" s="159"/>
      <c r="BK714" s="159"/>
      <c r="BL714" s="159"/>
      <c r="BM714" s="159"/>
      <c r="BN714" s="159"/>
      <c r="BO714" s="159"/>
      <c r="BP714" s="159"/>
      <c r="BQ714" s="159"/>
      <c r="BR714" s="159"/>
      <c r="BS714" s="159"/>
      <c r="BT714" s="159"/>
      <c r="BU714" s="159"/>
      <c r="BV714" s="159"/>
      <c r="BW714" s="159"/>
      <c r="BX714" s="159"/>
      <c r="BY714" s="159"/>
      <c r="BZ714" s="159"/>
      <c r="CA714" s="159"/>
      <c r="CB714" s="159"/>
      <c r="CC714" s="159"/>
      <c r="CD714" s="159"/>
      <c r="CE714" s="159"/>
      <c r="CF714" s="159"/>
      <c r="CG714" s="159"/>
      <c r="CH714" s="159"/>
      <c r="CI714" s="159"/>
      <c r="CJ714" s="159"/>
      <c r="CK714" s="159"/>
      <c r="CL714" s="159"/>
      <c r="CM714" s="159"/>
      <c r="CN714" s="159"/>
      <c r="CO714" s="159"/>
      <c r="CP714" s="159"/>
      <c r="CQ714" s="159"/>
      <c r="CR714" s="159"/>
      <c r="CS714" s="159"/>
      <c r="CT714" s="159"/>
      <c r="CU714" s="159"/>
      <c r="CV714" s="159"/>
      <c r="CW714" s="159"/>
      <c r="CX714" s="159"/>
      <c r="CY714" s="159"/>
      <c r="CZ714" s="159"/>
    </row>
    <row r="715" spans="2:104" s="161" customFormat="1" ht="11.25">
      <c r="B715" s="157"/>
      <c r="C715" s="157"/>
      <c r="D715" s="158"/>
      <c r="E715" s="158"/>
      <c r="F715" s="157"/>
      <c r="G715" s="157"/>
      <c r="H715" s="159"/>
      <c r="I715" s="157"/>
      <c r="J715" s="160"/>
      <c r="K715" s="160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  <c r="AG715" s="159"/>
      <c r="AH715" s="159"/>
      <c r="AI715" s="159"/>
      <c r="AJ715" s="159"/>
      <c r="AK715" s="159"/>
      <c r="AL715" s="159"/>
      <c r="AM715" s="159"/>
      <c r="AN715" s="159"/>
      <c r="AO715" s="159"/>
      <c r="AP715" s="159"/>
      <c r="AQ715" s="159"/>
      <c r="AR715" s="159"/>
      <c r="AS715" s="159"/>
      <c r="AT715" s="159"/>
      <c r="AU715" s="159"/>
      <c r="AV715" s="159"/>
      <c r="AW715" s="159"/>
      <c r="AX715" s="159"/>
      <c r="AY715" s="159"/>
      <c r="AZ715" s="159"/>
      <c r="BA715" s="159"/>
      <c r="BB715" s="159"/>
      <c r="BC715" s="159"/>
      <c r="BD715" s="159"/>
      <c r="BE715" s="159"/>
      <c r="BF715" s="159"/>
      <c r="BG715" s="159"/>
      <c r="BH715" s="159"/>
      <c r="BI715" s="159"/>
      <c r="BJ715" s="159"/>
      <c r="BK715" s="159"/>
      <c r="BL715" s="159"/>
      <c r="BM715" s="159"/>
      <c r="BN715" s="159"/>
      <c r="BO715" s="159"/>
      <c r="BP715" s="159"/>
      <c r="BQ715" s="159"/>
      <c r="BR715" s="159"/>
      <c r="BS715" s="159"/>
      <c r="BT715" s="159"/>
      <c r="BU715" s="159"/>
      <c r="BV715" s="159"/>
      <c r="BW715" s="159"/>
      <c r="BX715" s="159"/>
      <c r="BY715" s="159"/>
      <c r="BZ715" s="159"/>
      <c r="CA715" s="159"/>
      <c r="CB715" s="159"/>
      <c r="CC715" s="159"/>
      <c r="CD715" s="159"/>
      <c r="CE715" s="159"/>
      <c r="CF715" s="159"/>
      <c r="CG715" s="159"/>
      <c r="CH715" s="159"/>
      <c r="CI715" s="159"/>
      <c r="CJ715" s="159"/>
      <c r="CK715" s="159"/>
      <c r="CL715" s="159"/>
      <c r="CM715" s="159"/>
      <c r="CN715" s="159"/>
      <c r="CO715" s="159"/>
      <c r="CP715" s="159"/>
      <c r="CQ715" s="159"/>
      <c r="CR715" s="159"/>
      <c r="CS715" s="159"/>
      <c r="CT715" s="159"/>
      <c r="CU715" s="159"/>
      <c r="CV715" s="159"/>
      <c r="CW715" s="159"/>
      <c r="CX715" s="159"/>
      <c r="CY715" s="159"/>
      <c r="CZ715" s="159"/>
    </row>
    <row r="716" spans="2:104" s="161" customFormat="1" ht="11.25">
      <c r="B716" s="157"/>
      <c r="C716" s="157"/>
      <c r="D716" s="158"/>
      <c r="E716" s="158"/>
      <c r="F716" s="157"/>
      <c r="G716" s="157"/>
      <c r="H716" s="159"/>
      <c r="I716" s="157"/>
      <c r="J716" s="160"/>
      <c r="K716" s="160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  <c r="AG716" s="159"/>
      <c r="AH716" s="159"/>
      <c r="AI716" s="159"/>
      <c r="AJ716" s="159"/>
      <c r="AK716" s="159"/>
      <c r="AL716" s="159"/>
      <c r="AM716" s="159"/>
      <c r="AN716" s="159"/>
      <c r="AO716" s="159"/>
      <c r="AP716" s="159"/>
      <c r="AQ716" s="159"/>
      <c r="AR716" s="159"/>
      <c r="AS716" s="159"/>
      <c r="AT716" s="159"/>
      <c r="AU716" s="159"/>
      <c r="AV716" s="159"/>
      <c r="AW716" s="159"/>
      <c r="AX716" s="159"/>
      <c r="AY716" s="159"/>
      <c r="AZ716" s="159"/>
      <c r="BA716" s="159"/>
      <c r="BB716" s="159"/>
      <c r="BC716" s="159"/>
      <c r="BD716" s="159"/>
      <c r="BE716" s="159"/>
      <c r="BF716" s="159"/>
      <c r="BG716" s="159"/>
      <c r="BH716" s="159"/>
      <c r="BI716" s="159"/>
      <c r="BJ716" s="159"/>
      <c r="BK716" s="159"/>
      <c r="BL716" s="159"/>
      <c r="BM716" s="159"/>
      <c r="BN716" s="159"/>
      <c r="BO716" s="159"/>
      <c r="BP716" s="159"/>
      <c r="BQ716" s="159"/>
      <c r="BR716" s="159"/>
      <c r="BS716" s="159"/>
      <c r="BT716" s="159"/>
      <c r="BU716" s="159"/>
      <c r="BV716" s="159"/>
      <c r="BW716" s="159"/>
      <c r="BX716" s="159"/>
      <c r="BY716" s="159"/>
      <c r="BZ716" s="159"/>
      <c r="CA716" s="159"/>
      <c r="CB716" s="159"/>
      <c r="CC716" s="159"/>
      <c r="CD716" s="159"/>
      <c r="CE716" s="159"/>
      <c r="CF716" s="159"/>
      <c r="CG716" s="159"/>
      <c r="CH716" s="159"/>
      <c r="CI716" s="159"/>
      <c r="CJ716" s="159"/>
      <c r="CK716" s="159"/>
      <c r="CL716" s="159"/>
      <c r="CM716" s="159"/>
      <c r="CN716" s="159"/>
      <c r="CO716" s="159"/>
      <c r="CP716" s="159"/>
      <c r="CQ716" s="159"/>
      <c r="CR716" s="159"/>
      <c r="CS716" s="159"/>
      <c r="CT716" s="159"/>
      <c r="CU716" s="159"/>
      <c r="CV716" s="159"/>
      <c r="CW716" s="159"/>
      <c r="CX716" s="159"/>
      <c r="CY716" s="159"/>
      <c r="CZ716" s="159"/>
    </row>
    <row r="717" spans="2:104" s="161" customFormat="1" ht="11.25">
      <c r="B717" s="157"/>
      <c r="C717" s="157"/>
      <c r="D717" s="158"/>
      <c r="E717" s="158"/>
      <c r="F717" s="157"/>
      <c r="G717" s="157"/>
      <c r="H717" s="159"/>
      <c r="I717" s="157"/>
      <c r="J717" s="160"/>
      <c r="K717" s="160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H717" s="159"/>
      <c r="AI717" s="159"/>
      <c r="AJ717" s="159"/>
      <c r="AK717" s="159"/>
      <c r="AL717" s="159"/>
      <c r="AM717" s="159"/>
      <c r="AN717" s="159"/>
      <c r="AO717" s="159"/>
      <c r="AP717" s="159"/>
      <c r="AQ717" s="159"/>
      <c r="AR717" s="159"/>
      <c r="AS717" s="159"/>
      <c r="AT717" s="159"/>
      <c r="AU717" s="159"/>
      <c r="AV717" s="159"/>
      <c r="AW717" s="159"/>
      <c r="AX717" s="159"/>
      <c r="AY717" s="159"/>
      <c r="AZ717" s="159"/>
      <c r="BA717" s="159"/>
      <c r="BB717" s="159"/>
      <c r="BC717" s="159"/>
      <c r="BD717" s="159"/>
      <c r="BE717" s="159"/>
      <c r="BF717" s="159"/>
      <c r="BG717" s="159"/>
      <c r="BH717" s="159"/>
      <c r="BI717" s="159"/>
      <c r="BJ717" s="159"/>
      <c r="BK717" s="159"/>
      <c r="BL717" s="159"/>
      <c r="BM717" s="159"/>
      <c r="BN717" s="159"/>
      <c r="BO717" s="159"/>
      <c r="BP717" s="159"/>
      <c r="BQ717" s="159"/>
      <c r="BR717" s="159"/>
      <c r="BS717" s="159"/>
      <c r="BT717" s="159"/>
      <c r="BU717" s="159"/>
      <c r="BV717" s="159"/>
      <c r="BW717" s="159"/>
      <c r="BX717" s="159"/>
      <c r="BY717" s="159"/>
      <c r="BZ717" s="159"/>
      <c r="CA717" s="159"/>
      <c r="CB717" s="159"/>
      <c r="CC717" s="159"/>
      <c r="CD717" s="159"/>
      <c r="CE717" s="159"/>
      <c r="CF717" s="159"/>
      <c r="CG717" s="159"/>
      <c r="CH717" s="159"/>
      <c r="CI717" s="159"/>
      <c r="CJ717" s="159"/>
      <c r="CK717" s="159"/>
      <c r="CL717" s="159"/>
      <c r="CM717" s="159"/>
      <c r="CN717" s="159"/>
      <c r="CO717" s="159"/>
      <c r="CP717" s="159"/>
      <c r="CQ717" s="159"/>
      <c r="CR717" s="159"/>
      <c r="CS717" s="159"/>
      <c r="CT717" s="159"/>
      <c r="CU717" s="159"/>
      <c r="CV717" s="159"/>
      <c r="CW717" s="159"/>
      <c r="CX717" s="159"/>
      <c r="CY717" s="159"/>
      <c r="CZ717" s="159"/>
    </row>
    <row r="718" spans="2:104" s="161" customFormat="1" ht="11.25">
      <c r="B718" s="157"/>
      <c r="C718" s="157"/>
      <c r="D718" s="158"/>
      <c r="E718" s="158"/>
      <c r="F718" s="157"/>
      <c r="G718" s="157"/>
      <c r="H718" s="159"/>
      <c r="I718" s="157"/>
      <c r="J718" s="160"/>
      <c r="K718" s="160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  <c r="AG718" s="159"/>
      <c r="AH718" s="159"/>
      <c r="AI718" s="159"/>
      <c r="AJ718" s="159"/>
      <c r="AK718" s="159"/>
      <c r="AL718" s="159"/>
      <c r="AM718" s="159"/>
      <c r="AN718" s="159"/>
      <c r="AO718" s="159"/>
      <c r="AP718" s="159"/>
      <c r="AQ718" s="159"/>
      <c r="AR718" s="159"/>
      <c r="AS718" s="159"/>
      <c r="AT718" s="159"/>
      <c r="AU718" s="159"/>
      <c r="AV718" s="159"/>
      <c r="AW718" s="159"/>
      <c r="AX718" s="159"/>
      <c r="AY718" s="159"/>
      <c r="AZ718" s="159"/>
      <c r="BA718" s="159"/>
      <c r="BB718" s="159"/>
      <c r="BC718" s="159"/>
      <c r="BD718" s="159"/>
      <c r="BE718" s="159"/>
      <c r="BF718" s="159"/>
      <c r="BG718" s="159"/>
      <c r="BH718" s="159"/>
      <c r="BI718" s="159"/>
      <c r="BJ718" s="159"/>
      <c r="BK718" s="159"/>
      <c r="BL718" s="159"/>
      <c r="BM718" s="159"/>
      <c r="BN718" s="159"/>
      <c r="BO718" s="159"/>
      <c r="BP718" s="159"/>
      <c r="BQ718" s="159"/>
      <c r="BR718" s="159"/>
      <c r="BS718" s="159"/>
      <c r="BT718" s="159"/>
      <c r="BU718" s="159"/>
      <c r="BV718" s="159"/>
      <c r="BW718" s="159"/>
      <c r="BX718" s="159"/>
      <c r="BY718" s="159"/>
      <c r="BZ718" s="159"/>
      <c r="CA718" s="159"/>
      <c r="CB718" s="159"/>
      <c r="CC718" s="159"/>
      <c r="CD718" s="159"/>
      <c r="CE718" s="159"/>
      <c r="CF718" s="159"/>
      <c r="CG718" s="159"/>
      <c r="CH718" s="159"/>
      <c r="CI718" s="159"/>
      <c r="CJ718" s="159"/>
      <c r="CK718" s="159"/>
      <c r="CL718" s="159"/>
      <c r="CM718" s="159"/>
      <c r="CN718" s="159"/>
      <c r="CO718" s="159"/>
      <c r="CP718" s="159"/>
      <c r="CQ718" s="159"/>
      <c r="CR718" s="159"/>
      <c r="CS718" s="159"/>
      <c r="CT718" s="159"/>
      <c r="CU718" s="159"/>
      <c r="CV718" s="159"/>
      <c r="CW718" s="159"/>
      <c r="CX718" s="159"/>
      <c r="CY718" s="159"/>
      <c r="CZ718" s="159"/>
    </row>
    <row r="719" spans="2:104" s="161" customFormat="1" ht="11.25">
      <c r="B719" s="157"/>
      <c r="C719" s="157"/>
      <c r="D719" s="158"/>
      <c r="E719" s="158"/>
      <c r="F719" s="157"/>
      <c r="G719" s="157"/>
      <c r="H719" s="159"/>
      <c r="I719" s="157"/>
      <c r="J719" s="160"/>
      <c r="K719" s="160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H719" s="159"/>
      <c r="AI719" s="159"/>
      <c r="AJ719" s="159"/>
      <c r="AK719" s="159"/>
      <c r="AL719" s="159"/>
      <c r="AM719" s="159"/>
      <c r="AN719" s="159"/>
      <c r="AO719" s="159"/>
      <c r="AP719" s="159"/>
      <c r="AQ719" s="159"/>
      <c r="AR719" s="159"/>
      <c r="AS719" s="159"/>
      <c r="AT719" s="159"/>
      <c r="AU719" s="159"/>
      <c r="AV719" s="159"/>
      <c r="AW719" s="159"/>
      <c r="AX719" s="159"/>
      <c r="AY719" s="159"/>
      <c r="AZ719" s="159"/>
      <c r="BA719" s="159"/>
      <c r="BB719" s="159"/>
      <c r="BC719" s="159"/>
      <c r="BD719" s="159"/>
      <c r="BE719" s="159"/>
      <c r="BF719" s="159"/>
      <c r="BG719" s="159"/>
      <c r="BH719" s="159"/>
      <c r="BI719" s="159"/>
      <c r="BJ719" s="159"/>
      <c r="BK719" s="159"/>
      <c r="BL719" s="159"/>
      <c r="BM719" s="159"/>
      <c r="BN719" s="159"/>
      <c r="BO719" s="159"/>
      <c r="BP719" s="159"/>
      <c r="BQ719" s="159"/>
      <c r="BR719" s="159"/>
      <c r="BS719" s="159"/>
      <c r="BT719" s="159"/>
      <c r="BU719" s="159"/>
      <c r="BV719" s="159"/>
      <c r="BW719" s="159"/>
      <c r="BX719" s="159"/>
      <c r="BY719" s="159"/>
      <c r="BZ719" s="159"/>
      <c r="CA719" s="159"/>
      <c r="CB719" s="159"/>
      <c r="CC719" s="159"/>
      <c r="CD719" s="159"/>
      <c r="CE719" s="159"/>
      <c r="CF719" s="159"/>
      <c r="CG719" s="159"/>
      <c r="CH719" s="159"/>
      <c r="CI719" s="159"/>
      <c r="CJ719" s="159"/>
      <c r="CK719" s="159"/>
      <c r="CL719" s="159"/>
      <c r="CM719" s="159"/>
      <c r="CN719" s="159"/>
      <c r="CO719" s="159"/>
      <c r="CP719" s="159"/>
      <c r="CQ719" s="159"/>
      <c r="CR719" s="159"/>
      <c r="CS719" s="159"/>
      <c r="CT719" s="159"/>
      <c r="CU719" s="159"/>
      <c r="CV719" s="159"/>
      <c r="CW719" s="159"/>
      <c r="CX719" s="159"/>
      <c r="CY719" s="159"/>
      <c r="CZ719" s="159"/>
    </row>
    <row r="720" spans="2:104" s="161" customFormat="1" ht="11.25">
      <c r="B720" s="157"/>
      <c r="C720" s="157"/>
      <c r="D720" s="158"/>
      <c r="E720" s="158"/>
      <c r="F720" s="157"/>
      <c r="G720" s="157"/>
      <c r="H720" s="159"/>
      <c r="I720" s="157"/>
      <c r="J720" s="160"/>
      <c r="K720" s="160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H720" s="159"/>
      <c r="AI720" s="159"/>
      <c r="AJ720" s="159"/>
      <c r="AK720" s="159"/>
      <c r="AL720" s="159"/>
      <c r="AM720" s="159"/>
      <c r="AN720" s="159"/>
      <c r="AO720" s="159"/>
      <c r="AP720" s="159"/>
      <c r="AQ720" s="159"/>
      <c r="AR720" s="159"/>
      <c r="AS720" s="159"/>
      <c r="AT720" s="159"/>
      <c r="AU720" s="159"/>
      <c r="AV720" s="159"/>
      <c r="AW720" s="159"/>
      <c r="AX720" s="159"/>
      <c r="AY720" s="159"/>
      <c r="AZ720" s="159"/>
      <c r="BA720" s="159"/>
      <c r="BB720" s="159"/>
      <c r="BC720" s="159"/>
      <c r="BD720" s="159"/>
      <c r="BE720" s="159"/>
      <c r="BF720" s="159"/>
      <c r="BG720" s="159"/>
      <c r="BH720" s="159"/>
      <c r="BI720" s="159"/>
      <c r="BJ720" s="159"/>
      <c r="BK720" s="159"/>
      <c r="BL720" s="159"/>
      <c r="BM720" s="159"/>
      <c r="BN720" s="159"/>
      <c r="BO720" s="159"/>
      <c r="BP720" s="159"/>
      <c r="BQ720" s="159"/>
      <c r="BR720" s="159"/>
      <c r="BS720" s="159"/>
      <c r="BT720" s="159"/>
      <c r="BU720" s="159"/>
      <c r="BV720" s="159"/>
      <c r="BW720" s="159"/>
      <c r="BX720" s="159"/>
      <c r="BY720" s="159"/>
      <c r="BZ720" s="159"/>
      <c r="CA720" s="159"/>
      <c r="CB720" s="159"/>
      <c r="CC720" s="159"/>
      <c r="CD720" s="159"/>
      <c r="CE720" s="159"/>
      <c r="CF720" s="159"/>
      <c r="CG720" s="159"/>
      <c r="CH720" s="159"/>
      <c r="CI720" s="159"/>
      <c r="CJ720" s="159"/>
      <c r="CK720" s="159"/>
      <c r="CL720" s="159"/>
      <c r="CM720" s="159"/>
      <c r="CN720" s="159"/>
      <c r="CO720" s="159"/>
      <c r="CP720" s="159"/>
      <c r="CQ720" s="159"/>
      <c r="CR720" s="159"/>
      <c r="CS720" s="159"/>
      <c r="CT720" s="159"/>
      <c r="CU720" s="159"/>
      <c r="CV720" s="159"/>
      <c r="CW720" s="159"/>
      <c r="CX720" s="159"/>
      <c r="CY720" s="159"/>
      <c r="CZ720" s="159"/>
    </row>
    <row r="721" spans="2:104" s="161" customFormat="1" ht="11.25">
      <c r="B721" s="157"/>
      <c r="C721" s="157"/>
      <c r="D721" s="158"/>
      <c r="E721" s="158"/>
      <c r="F721" s="157"/>
      <c r="G721" s="157"/>
      <c r="H721" s="159"/>
      <c r="I721" s="157"/>
      <c r="J721" s="160"/>
      <c r="K721" s="160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H721" s="159"/>
      <c r="AI721" s="159"/>
      <c r="AJ721" s="159"/>
      <c r="AK721" s="159"/>
      <c r="AL721" s="159"/>
      <c r="AM721" s="159"/>
      <c r="AN721" s="159"/>
      <c r="AO721" s="159"/>
      <c r="AP721" s="159"/>
      <c r="AQ721" s="159"/>
      <c r="AR721" s="159"/>
      <c r="AS721" s="159"/>
      <c r="AT721" s="159"/>
      <c r="AU721" s="159"/>
      <c r="AV721" s="159"/>
      <c r="AW721" s="159"/>
      <c r="AX721" s="159"/>
      <c r="AY721" s="159"/>
      <c r="AZ721" s="159"/>
      <c r="BA721" s="159"/>
      <c r="BB721" s="159"/>
      <c r="BC721" s="159"/>
      <c r="BD721" s="159"/>
      <c r="BE721" s="159"/>
      <c r="BF721" s="159"/>
      <c r="BG721" s="159"/>
      <c r="BH721" s="159"/>
      <c r="BI721" s="159"/>
      <c r="BJ721" s="159"/>
      <c r="BK721" s="159"/>
      <c r="BL721" s="159"/>
      <c r="BM721" s="159"/>
      <c r="BN721" s="159"/>
      <c r="BO721" s="159"/>
      <c r="BP721" s="159"/>
      <c r="BQ721" s="159"/>
      <c r="BR721" s="159"/>
      <c r="BS721" s="159"/>
      <c r="BT721" s="159"/>
      <c r="BU721" s="159"/>
      <c r="BV721" s="159"/>
      <c r="BW721" s="159"/>
      <c r="BX721" s="159"/>
      <c r="BY721" s="159"/>
      <c r="BZ721" s="159"/>
      <c r="CA721" s="159"/>
      <c r="CB721" s="159"/>
      <c r="CC721" s="159"/>
      <c r="CD721" s="159"/>
      <c r="CE721" s="159"/>
      <c r="CF721" s="159"/>
      <c r="CG721" s="159"/>
      <c r="CH721" s="159"/>
      <c r="CI721" s="159"/>
      <c r="CJ721" s="159"/>
      <c r="CK721" s="159"/>
      <c r="CL721" s="159"/>
      <c r="CM721" s="159"/>
      <c r="CN721" s="159"/>
      <c r="CO721" s="159"/>
      <c r="CP721" s="159"/>
      <c r="CQ721" s="159"/>
      <c r="CR721" s="159"/>
      <c r="CS721" s="159"/>
      <c r="CT721" s="159"/>
      <c r="CU721" s="159"/>
      <c r="CV721" s="159"/>
      <c r="CW721" s="159"/>
      <c r="CX721" s="159"/>
      <c r="CY721" s="159"/>
      <c r="CZ721" s="159"/>
    </row>
    <row r="722" spans="2:104" s="161" customFormat="1" ht="11.25">
      <c r="B722" s="157"/>
      <c r="C722" s="157"/>
      <c r="D722" s="158"/>
      <c r="E722" s="158"/>
      <c r="F722" s="157"/>
      <c r="G722" s="157"/>
      <c r="H722" s="159"/>
      <c r="I722" s="157"/>
      <c r="J722" s="160"/>
      <c r="K722" s="160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  <c r="AG722" s="159"/>
      <c r="AH722" s="159"/>
      <c r="AI722" s="159"/>
      <c r="AJ722" s="159"/>
      <c r="AK722" s="159"/>
      <c r="AL722" s="159"/>
      <c r="AM722" s="159"/>
      <c r="AN722" s="159"/>
      <c r="AO722" s="159"/>
      <c r="AP722" s="159"/>
      <c r="AQ722" s="159"/>
      <c r="AR722" s="159"/>
      <c r="AS722" s="159"/>
      <c r="AT722" s="159"/>
      <c r="AU722" s="159"/>
      <c r="AV722" s="159"/>
      <c r="AW722" s="159"/>
      <c r="AX722" s="159"/>
      <c r="AY722" s="159"/>
      <c r="AZ722" s="159"/>
      <c r="BA722" s="159"/>
      <c r="BB722" s="159"/>
      <c r="BC722" s="159"/>
      <c r="BD722" s="159"/>
      <c r="BE722" s="159"/>
      <c r="BF722" s="159"/>
      <c r="BG722" s="159"/>
      <c r="BH722" s="159"/>
      <c r="BI722" s="159"/>
      <c r="BJ722" s="159"/>
      <c r="BK722" s="159"/>
      <c r="BL722" s="159"/>
      <c r="BM722" s="159"/>
      <c r="BN722" s="159"/>
      <c r="BO722" s="159"/>
      <c r="BP722" s="159"/>
      <c r="BQ722" s="159"/>
      <c r="BR722" s="159"/>
      <c r="BS722" s="159"/>
      <c r="BT722" s="159"/>
      <c r="BU722" s="159"/>
      <c r="BV722" s="159"/>
      <c r="BW722" s="159"/>
      <c r="BX722" s="159"/>
      <c r="BY722" s="159"/>
      <c r="BZ722" s="159"/>
      <c r="CA722" s="159"/>
      <c r="CB722" s="159"/>
      <c r="CC722" s="159"/>
      <c r="CD722" s="159"/>
      <c r="CE722" s="159"/>
      <c r="CF722" s="159"/>
      <c r="CG722" s="159"/>
      <c r="CH722" s="159"/>
      <c r="CI722" s="159"/>
      <c r="CJ722" s="159"/>
      <c r="CK722" s="159"/>
      <c r="CL722" s="159"/>
      <c r="CM722" s="159"/>
      <c r="CN722" s="159"/>
      <c r="CO722" s="159"/>
      <c r="CP722" s="159"/>
      <c r="CQ722" s="159"/>
      <c r="CR722" s="159"/>
      <c r="CS722" s="159"/>
      <c r="CT722" s="159"/>
      <c r="CU722" s="159"/>
      <c r="CV722" s="159"/>
      <c r="CW722" s="159"/>
      <c r="CX722" s="159"/>
      <c r="CY722" s="159"/>
      <c r="CZ722" s="159"/>
    </row>
    <row r="723" spans="2:104" s="161" customFormat="1" ht="11.25">
      <c r="B723" s="157"/>
      <c r="C723" s="157"/>
      <c r="D723" s="158"/>
      <c r="E723" s="158"/>
      <c r="F723" s="157"/>
      <c r="G723" s="157"/>
      <c r="H723" s="159"/>
      <c r="I723" s="157"/>
      <c r="J723" s="160"/>
      <c r="K723" s="160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  <c r="AG723" s="159"/>
      <c r="AH723" s="159"/>
      <c r="AI723" s="159"/>
      <c r="AJ723" s="159"/>
      <c r="AK723" s="159"/>
      <c r="AL723" s="159"/>
      <c r="AM723" s="159"/>
      <c r="AN723" s="159"/>
      <c r="AO723" s="159"/>
      <c r="AP723" s="159"/>
      <c r="AQ723" s="159"/>
      <c r="AR723" s="159"/>
      <c r="AS723" s="159"/>
      <c r="AT723" s="159"/>
      <c r="AU723" s="159"/>
      <c r="AV723" s="159"/>
      <c r="AW723" s="159"/>
      <c r="AX723" s="159"/>
      <c r="AY723" s="159"/>
      <c r="AZ723" s="159"/>
      <c r="BA723" s="159"/>
      <c r="BB723" s="159"/>
      <c r="BC723" s="159"/>
      <c r="BD723" s="159"/>
      <c r="BE723" s="159"/>
      <c r="BF723" s="159"/>
      <c r="BG723" s="159"/>
      <c r="BH723" s="159"/>
      <c r="BI723" s="159"/>
      <c r="BJ723" s="159"/>
      <c r="BK723" s="159"/>
      <c r="BL723" s="159"/>
      <c r="BM723" s="159"/>
      <c r="BN723" s="159"/>
      <c r="BO723" s="159"/>
      <c r="BP723" s="159"/>
      <c r="BQ723" s="159"/>
      <c r="BR723" s="159"/>
      <c r="BS723" s="159"/>
      <c r="BT723" s="159"/>
      <c r="BU723" s="159"/>
      <c r="BV723" s="159"/>
      <c r="BW723" s="159"/>
      <c r="BX723" s="159"/>
      <c r="BY723" s="159"/>
      <c r="BZ723" s="159"/>
      <c r="CA723" s="159"/>
      <c r="CB723" s="159"/>
      <c r="CC723" s="159"/>
      <c r="CD723" s="159"/>
      <c r="CE723" s="159"/>
      <c r="CF723" s="159"/>
      <c r="CG723" s="159"/>
      <c r="CH723" s="159"/>
      <c r="CI723" s="159"/>
      <c r="CJ723" s="159"/>
      <c r="CK723" s="159"/>
      <c r="CL723" s="159"/>
      <c r="CM723" s="159"/>
      <c r="CN723" s="159"/>
      <c r="CO723" s="159"/>
      <c r="CP723" s="159"/>
      <c r="CQ723" s="159"/>
      <c r="CR723" s="159"/>
      <c r="CS723" s="159"/>
      <c r="CT723" s="159"/>
      <c r="CU723" s="159"/>
      <c r="CV723" s="159"/>
      <c r="CW723" s="159"/>
      <c r="CX723" s="159"/>
      <c r="CY723" s="159"/>
      <c r="CZ723" s="159"/>
    </row>
    <row r="724" spans="2:104" s="161" customFormat="1" ht="11.25">
      <c r="B724" s="157"/>
      <c r="C724" s="157"/>
      <c r="D724" s="158"/>
      <c r="E724" s="158"/>
      <c r="F724" s="157"/>
      <c r="G724" s="157"/>
      <c r="H724" s="159"/>
      <c r="I724" s="157"/>
      <c r="J724" s="160"/>
      <c r="K724" s="160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  <c r="AG724" s="159"/>
      <c r="AH724" s="159"/>
      <c r="AI724" s="159"/>
      <c r="AJ724" s="159"/>
      <c r="AK724" s="159"/>
      <c r="AL724" s="159"/>
      <c r="AM724" s="159"/>
      <c r="AN724" s="159"/>
      <c r="AO724" s="159"/>
      <c r="AP724" s="159"/>
      <c r="AQ724" s="159"/>
      <c r="AR724" s="159"/>
      <c r="AS724" s="159"/>
      <c r="AT724" s="159"/>
      <c r="AU724" s="159"/>
      <c r="AV724" s="159"/>
      <c r="AW724" s="159"/>
      <c r="AX724" s="159"/>
      <c r="AY724" s="159"/>
      <c r="AZ724" s="159"/>
      <c r="BA724" s="159"/>
      <c r="BB724" s="159"/>
      <c r="BC724" s="159"/>
      <c r="BD724" s="159"/>
      <c r="BE724" s="159"/>
      <c r="BF724" s="159"/>
      <c r="BG724" s="159"/>
      <c r="BH724" s="159"/>
      <c r="BI724" s="159"/>
      <c r="BJ724" s="159"/>
      <c r="BK724" s="159"/>
      <c r="BL724" s="159"/>
      <c r="BM724" s="159"/>
      <c r="BN724" s="159"/>
      <c r="BO724" s="159"/>
      <c r="BP724" s="159"/>
      <c r="BQ724" s="159"/>
      <c r="BR724" s="159"/>
      <c r="BS724" s="159"/>
      <c r="BT724" s="159"/>
      <c r="BU724" s="159"/>
      <c r="BV724" s="159"/>
      <c r="BW724" s="159"/>
      <c r="BX724" s="159"/>
      <c r="BY724" s="159"/>
      <c r="BZ724" s="159"/>
      <c r="CA724" s="159"/>
      <c r="CB724" s="159"/>
      <c r="CC724" s="159"/>
      <c r="CD724" s="159"/>
      <c r="CE724" s="159"/>
      <c r="CF724" s="159"/>
      <c r="CG724" s="159"/>
      <c r="CH724" s="159"/>
      <c r="CI724" s="159"/>
      <c r="CJ724" s="159"/>
      <c r="CK724" s="159"/>
      <c r="CL724" s="159"/>
      <c r="CM724" s="159"/>
      <c r="CN724" s="159"/>
      <c r="CO724" s="159"/>
      <c r="CP724" s="159"/>
      <c r="CQ724" s="159"/>
      <c r="CR724" s="159"/>
      <c r="CS724" s="159"/>
      <c r="CT724" s="159"/>
      <c r="CU724" s="159"/>
      <c r="CV724" s="159"/>
      <c r="CW724" s="159"/>
      <c r="CX724" s="159"/>
      <c r="CY724" s="159"/>
      <c r="CZ724" s="159"/>
    </row>
    <row r="725" spans="2:104" s="161" customFormat="1" ht="11.25">
      <c r="B725" s="157"/>
      <c r="C725" s="157"/>
      <c r="D725" s="158"/>
      <c r="E725" s="158"/>
      <c r="F725" s="157"/>
      <c r="G725" s="157"/>
      <c r="H725" s="159"/>
      <c r="I725" s="157"/>
      <c r="J725" s="160"/>
      <c r="K725" s="160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  <c r="AK725" s="159"/>
      <c r="AL725" s="159"/>
      <c r="AM725" s="159"/>
      <c r="AN725" s="159"/>
      <c r="AO725" s="159"/>
      <c r="AP725" s="159"/>
      <c r="AQ725" s="159"/>
      <c r="AR725" s="159"/>
      <c r="AS725" s="159"/>
      <c r="AT725" s="159"/>
      <c r="AU725" s="159"/>
      <c r="AV725" s="159"/>
      <c r="AW725" s="159"/>
      <c r="AX725" s="159"/>
      <c r="AY725" s="159"/>
      <c r="AZ725" s="159"/>
      <c r="BA725" s="159"/>
      <c r="BB725" s="159"/>
      <c r="BC725" s="159"/>
      <c r="BD725" s="159"/>
      <c r="BE725" s="159"/>
      <c r="BF725" s="159"/>
      <c r="BG725" s="159"/>
      <c r="BH725" s="159"/>
      <c r="BI725" s="159"/>
      <c r="BJ725" s="159"/>
      <c r="BK725" s="159"/>
      <c r="BL725" s="159"/>
      <c r="BM725" s="159"/>
      <c r="BN725" s="159"/>
      <c r="BO725" s="159"/>
      <c r="BP725" s="159"/>
      <c r="BQ725" s="159"/>
      <c r="BR725" s="159"/>
      <c r="BS725" s="159"/>
      <c r="BT725" s="159"/>
      <c r="BU725" s="159"/>
      <c r="BV725" s="159"/>
      <c r="BW725" s="159"/>
      <c r="BX725" s="159"/>
      <c r="BY725" s="159"/>
      <c r="BZ725" s="159"/>
      <c r="CA725" s="159"/>
      <c r="CB725" s="159"/>
      <c r="CC725" s="159"/>
      <c r="CD725" s="159"/>
      <c r="CE725" s="159"/>
      <c r="CF725" s="159"/>
      <c r="CG725" s="159"/>
      <c r="CH725" s="159"/>
      <c r="CI725" s="159"/>
      <c r="CJ725" s="159"/>
      <c r="CK725" s="159"/>
      <c r="CL725" s="159"/>
      <c r="CM725" s="159"/>
      <c r="CN725" s="159"/>
      <c r="CO725" s="159"/>
      <c r="CP725" s="159"/>
      <c r="CQ725" s="159"/>
      <c r="CR725" s="159"/>
      <c r="CS725" s="159"/>
      <c r="CT725" s="159"/>
      <c r="CU725" s="159"/>
      <c r="CV725" s="159"/>
      <c r="CW725" s="159"/>
      <c r="CX725" s="159"/>
      <c r="CY725" s="159"/>
      <c r="CZ725" s="159"/>
    </row>
    <row r="726" spans="2:104" s="161" customFormat="1" ht="11.25">
      <c r="B726" s="157"/>
      <c r="C726" s="157"/>
      <c r="D726" s="158"/>
      <c r="E726" s="158"/>
      <c r="F726" s="157"/>
      <c r="G726" s="157"/>
      <c r="H726" s="159"/>
      <c r="I726" s="157"/>
      <c r="J726" s="160"/>
      <c r="K726" s="160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  <c r="AG726" s="159"/>
      <c r="AH726" s="159"/>
      <c r="AI726" s="159"/>
      <c r="AJ726" s="159"/>
      <c r="AK726" s="159"/>
      <c r="AL726" s="159"/>
      <c r="AM726" s="159"/>
      <c r="AN726" s="159"/>
      <c r="AO726" s="159"/>
      <c r="AP726" s="159"/>
      <c r="AQ726" s="159"/>
      <c r="AR726" s="159"/>
      <c r="AS726" s="159"/>
      <c r="AT726" s="159"/>
      <c r="AU726" s="159"/>
      <c r="AV726" s="159"/>
      <c r="AW726" s="159"/>
      <c r="AX726" s="159"/>
      <c r="AY726" s="159"/>
      <c r="AZ726" s="159"/>
      <c r="BA726" s="159"/>
      <c r="BB726" s="159"/>
      <c r="BC726" s="159"/>
      <c r="BD726" s="159"/>
      <c r="BE726" s="159"/>
      <c r="BF726" s="159"/>
      <c r="BG726" s="159"/>
      <c r="BH726" s="159"/>
      <c r="BI726" s="159"/>
      <c r="BJ726" s="159"/>
      <c r="BK726" s="159"/>
      <c r="BL726" s="159"/>
      <c r="BM726" s="159"/>
      <c r="BN726" s="159"/>
      <c r="BO726" s="159"/>
      <c r="BP726" s="159"/>
      <c r="BQ726" s="159"/>
      <c r="BR726" s="159"/>
      <c r="BS726" s="159"/>
      <c r="BT726" s="159"/>
      <c r="BU726" s="159"/>
      <c r="BV726" s="159"/>
      <c r="BW726" s="159"/>
      <c r="BX726" s="159"/>
      <c r="BY726" s="159"/>
      <c r="BZ726" s="159"/>
      <c r="CA726" s="159"/>
      <c r="CB726" s="159"/>
      <c r="CC726" s="159"/>
      <c r="CD726" s="159"/>
      <c r="CE726" s="159"/>
      <c r="CF726" s="159"/>
      <c r="CG726" s="159"/>
      <c r="CH726" s="159"/>
      <c r="CI726" s="159"/>
      <c r="CJ726" s="159"/>
      <c r="CK726" s="159"/>
      <c r="CL726" s="159"/>
      <c r="CM726" s="159"/>
      <c r="CN726" s="159"/>
      <c r="CO726" s="159"/>
      <c r="CP726" s="159"/>
      <c r="CQ726" s="159"/>
      <c r="CR726" s="159"/>
      <c r="CS726" s="159"/>
      <c r="CT726" s="159"/>
      <c r="CU726" s="159"/>
      <c r="CV726" s="159"/>
      <c r="CW726" s="159"/>
      <c r="CX726" s="159"/>
      <c r="CY726" s="159"/>
      <c r="CZ726" s="159"/>
    </row>
    <row r="727" spans="2:104" s="161" customFormat="1" ht="11.25">
      <c r="B727" s="157"/>
      <c r="C727" s="157"/>
      <c r="D727" s="158"/>
      <c r="E727" s="158"/>
      <c r="F727" s="157"/>
      <c r="G727" s="157"/>
      <c r="H727" s="159"/>
      <c r="I727" s="157"/>
      <c r="J727" s="160"/>
      <c r="K727" s="160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  <c r="AG727" s="159"/>
      <c r="AH727" s="159"/>
      <c r="AI727" s="159"/>
      <c r="AJ727" s="159"/>
      <c r="AK727" s="159"/>
      <c r="AL727" s="159"/>
      <c r="AM727" s="159"/>
      <c r="AN727" s="159"/>
      <c r="AO727" s="159"/>
      <c r="AP727" s="159"/>
      <c r="AQ727" s="159"/>
      <c r="AR727" s="159"/>
      <c r="AS727" s="159"/>
      <c r="AT727" s="159"/>
      <c r="AU727" s="159"/>
      <c r="AV727" s="159"/>
      <c r="AW727" s="159"/>
      <c r="AX727" s="159"/>
      <c r="AY727" s="159"/>
      <c r="AZ727" s="159"/>
      <c r="BA727" s="159"/>
      <c r="BB727" s="159"/>
      <c r="BC727" s="159"/>
      <c r="BD727" s="159"/>
      <c r="BE727" s="159"/>
      <c r="BF727" s="159"/>
      <c r="BG727" s="159"/>
      <c r="BH727" s="159"/>
      <c r="BI727" s="159"/>
      <c r="BJ727" s="159"/>
      <c r="BK727" s="159"/>
      <c r="BL727" s="159"/>
      <c r="BM727" s="159"/>
      <c r="BN727" s="159"/>
      <c r="BO727" s="159"/>
      <c r="BP727" s="159"/>
      <c r="BQ727" s="159"/>
      <c r="BR727" s="159"/>
      <c r="BS727" s="159"/>
      <c r="BT727" s="159"/>
      <c r="BU727" s="159"/>
      <c r="BV727" s="159"/>
      <c r="BW727" s="159"/>
      <c r="BX727" s="159"/>
      <c r="BY727" s="159"/>
      <c r="BZ727" s="159"/>
      <c r="CA727" s="159"/>
      <c r="CB727" s="159"/>
      <c r="CC727" s="159"/>
      <c r="CD727" s="159"/>
      <c r="CE727" s="159"/>
      <c r="CF727" s="159"/>
      <c r="CG727" s="159"/>
      <c r="CH727" s="159"/>
      <c r="CI727" s="159"/>
      <c r="CJ727" s="159"/>
      <c r="CK727" s="159"/>
      <c r="CL727" s="159"/>
      <c r="CM727" s="159"/>
      <c r="CN727" s="159"/>
      <c r="CO727" s="159"/>
      <c r="CP727" s="159"/>
      <c r="CQ727" s="159"/>
      <c r="CR727" s="159"/>
      <c r="CS727" s="159"/>
      <c r="CT727" s="159"/>
      <c r="CU727" s="159"/>
      <c r="CV727" s="159"/>
      <c r="CW727" s="159"/>
      <c r="CX727" s="159"/>
      <c r="CY727" s="159"/>
      <c r="CZ727" s="159"/>
    </row>
    <row r="728" spans="2:104" s="161" customFormat="1" ht="11.25">
      <c r="B728" s="157"/>
      <c r="C728" s="157"/>
      <c r="D728" s="158"/>
      <c r="E728" s="158"/>
      <c r="F728" s="157"/>
      <c r="G728" s="157"/>
      <c r="H728" s="159"/>
      <c r="I728" s="157"/>
      <c r="J728" s="160"/>
      <c r="K728" s="160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H728" s="159"/>
      <c r="AI728" s="159"/>
      <c r="AJ728" s="159"/>
      <c r="AK728" s="159"/>
      <c r="AL728" s="159"/>
      <c r="AM728" s="159"/>
      <c r="AN728" s="159"/>
      <c r="AO728" s="159"/>
      <c r="AP728" s="159"/>
      <c r="AQ728" s="159"/>
      <c r="AR728" s="159"/>
      <c r="AS728" s="159"/>
      <c r="AT728" s="159"/>
      <c r="AU728" s="159"/>
      <c r="AV728" s="159"/>
      <c r="AW728" s="159"/>
      <c r="AX728" s="159"/>
      <c r="AY728" s="159"/>
      <c r="AZ728" s="159"/>
      <c r="BA728" s="159"/>
      <c r="BB728" s="159"/>
      <c r="BC728" s="159"/>
      <c r="BD728" s="159"/>
      <c r="BE728" s="159"/>
      <c r="BF728" s="159"/>
      <c r="BG728" s="159"/>
      <c r="BH728" s="159"/>
      <c r="BI728" s="159"/>
      <c r="BJ728" s="159"/>
      <c r="BK728" s="159"/>
      <c r="BL728" s="159"/>
      <c r="BM728" s="159"/>
      <c r="BN728" s="159"/>
      <c r="BO728" s="159"/>
      <c r="BP728" s="159"/>
      <c r="BQ728" s="159"/>
      <c r="BR728" s="159"/>
      <c r="BS728" s="159"/>
      <c r="BT728" s="159"/>
      <c r="BU728" s="159"/>
      <c r="BV728" s="159"/>
      <c r="BW728" s="159"/>
      <c r="BX728" s="159"/>
      <c r="BY728" s="159"/>
      <c r="BZ728" s="159"/>
      <c r="CA728" s="159"/>
      <c r="CB728" s="159"/>
      <c r="CC728" s="159"/>
      <c r="CD728" s="159"/>
      <c r="CE728" s="159"/>
      <c r="CF728" s="159"/>
      <c r="CG728" s="159"/>
      <c r="CH728" s="159"/>
      <c r="CI728" s="159"/>
      <c r="CJ728" s="159"/>
      <c r="CK728" s="159"/>
      <c r="CL728" s="159"/>
      <c r="CM728" s="159"/>
      <c r="CN728" s="159"/>
      <c r="CO728" s="159"/>
      <c r="CP728" s="159"/>
      <c r="CQ728" s="159"/>
      <c r="CR728" s="159"/>
      <c r="CS728" s="159"/>
      <c r="CT728" s="159"/>
      <c r="CU728" s="159"/>
      <c r="CV728" s="159"/>
      <c r="CW728" s="159"/>
      <c r="CX728" s="159"/>
      <c r="CY728" s="159"/>
      <c r="CZ728" s="159"/>
    </row>
    <row r="729" spans="2:104" s="161" customFormat="1" ht="11.25">
      <c r="B729" s="157"/>
      <c r="C729" s="157"/>
      <c r="D729" s="158"/>
      <c r="E729" s="158"/>
      <c r="F729" s="157"/>
      <c r="G729" s="157"/>
      <c r="H729" s="159"/>
      <c r="I729" s="157"/>
      <c r="J729" s="160"/>
      <c r="K729" s="160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H729" s="159"/>
      <c r="AI729" s="159"/>
      <c r="AJ729" s="159"/>
      <c r="AK729" s="159"/>
      <c r="AL729" s="159"/>
      <c r="AM729" s="159"/>
      <c r="AN729" s="159"/>
      <c r="AO729" s="159"/>
      <c r="AP729" s="159"/>
      <c r="AQ729" s="159"/>
      <c r="AR729" s="159"/>
      <c r="AS729" s="159"/>
      <c r="AT729" s="159"/>
      <c r="AU729" s="159"/>
      <c r="AV729" s="159"/>
      <c r="AW729" s="159"/>
      <c r="AX729" s="159"/>
      <c r="AY729" s="159"/>
      <c r="AZ729" s="159"/>
      <c r="BA729" s="159"/>
      <c r="BB729" s="159"/>
      <c r="BC729" s="159"/>
      <c r="BD729" s="159"/>
      <c r="BE729" s="159"/>
      <c r="BF729" s="159"/>
      <c r="BG729" s="159"/>
      <c r="BH729" s="159"/>
      <c r="BI729" s="159"/>
      <c r="BJ729" s="159"/>
      <c r="BK729" s="159"/>
      <c r="BL729" s="159"/>
      <c r="BM729" s="159"/>
      <c r="BN729" s="159"/>
      <c r="BO729" s="159"/>
      <c r="BP729" s="159"/>
      <c r="BQ729" s="159"/>
      <c r="BR729" s="159"/>
      <c r="BS729" s="159"/>
      <c r="BT729" s="159"/>
      <c r="BU729" s="159"/>
      <c r="BV729" s="159"/>
      <c r="BW729" s="159"/>
      <c r="BX729" s="159"/>
      <c r="BY729" s="159"/>
      <c r="BZ729" s="159"/>
      <c r="CA729" s="159"/>
      <c r="CB729" s="159"/>
      <c r="CC729" s="159"/>
      <c r="CD729" s="159"/>
      <c r="CE729" s="159"/>
      <c r="CF729" s="159"/>
      <c r="CG729" s="159"/>
      <c r="CH729" s="159"/>
      <c r="CI729" s="159"/>
      <c r="CJ729" s="159"/>
      <c r="CK729" s="159"/>
      <c r="CL729" s="159"/>
      <c r="CM729" s="159"/>
      <c r="CN729" s="159"/>
      <c r="CO729" s="159"/>
      <c r="CP729" s="159"/>
      <c r="CQ729" s="159"/>
      <c r="CR729" s="159"/>
      <c r="CS729" s="159"/>
      <c r="CT729" s="159"/>
      <c r="CU729" s="159"/>
      <c r="CV729" s="159"/>
      <c r="CW729" s="159"/>
      <c r="CX729" s="159"/>
      <c r="CY729" s="159"/>
      <c r="CZ729" s="159"/>
    </row>
    <row r="730" spans="2:104" s="161" customFormat="1" ht="11.25">
      <c r="B730" s="157"/>
      <c r="C730" s="157"/>
      <c r="D730" s="158"/>
      <c r="E730" s="158"/>
      <c r="F730" s="157"/>
      <c r="G730" s="157"/>
      <c r="H730" s="159"/>
      <c r="I730" s="157"/>
      <c r="J730" s="160"/>
      <c r="K730" s="160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  <c r="AG730" s="159"/>
      <c r="AH730" s="159"/>
      <c r="AI730" s="159"/>
      <c r="AJ730" s="159"/>
      <c r="AK730" s="159"/>
      <c r="AL730" s="159"/>
      <c r="AM730" s="159"/>
      <c r="AN730" s="159"/>
      <c r="AO730" s="159"/>
      <c r="AP730" s="159"/>
      <c r="AQ730" s="159"/>
      <c r="AR730" s="159"/>
      <c r="AS730" s="159"/>
      <c r="AT730" s="159"/>
      <c r="AU730" s="159"/>
      <c r="AV730" s="159"/>
      <c r="AW730" s="159"/>
      <c r="AX730" s="159"/>
      <c r="AY730" s="159"/>
      <c r="AZ730" s="159"/>
      <c r="BA730" s="159"/>
      <c r="BB730" s="159"/>
      <c r="BC730" s="159"/>
      <c r="BD730" s="159"/>
      <c r="BE730" s="159"/>
      <c r="BF730" s="159"/>
      <c r="BG730" s="159"/>
      <c r="BH730" s="159"/>
      <c r="BI730" s="159"/>
      <c r="BJ730" s="159"/>
      <c r="BK730" s="159"/>
      <c r="BL730" s="159"/>
      <c r="BM730" s="159"/>
      <c r="BN730" s="159"/>
      <c r="BO730" s="159"/>
      <c r="BP730" s="159"/>
      <c r="BQ730" s="159"/>
      <c r="BR730" s="159"/>
      <c r="BS730" s="159"/>
      <c r="BT730" s="159"/>
      <c r="BU730" s="159"/>
      <c r="BV730" s="159"/>
      <c r="BW730" s="159"/>
      <c r="BX730" s="159"/>
      <c r="BY730" s="159"/>
      <c r="BZ730" s="159"/>
      <c r="CA730" s="159"/>
      <c r="CB730" s="159"/>
      <c r="CC730" s="159"/>
      <c r="CD730" s="159"/>
      <c r="CE730" s="159"/>
      <c r="CF730" s="159"/>
      <c r="CG730" s="159"/>
      <c r="CH730" s="159"/>
      <c r="CI730" s="159"/>
      <c r="CJ730" s="159"/>
      <c r="CK730" s="159"/>
      <c r="CL730" s="159"/>
      <c r="CM730" s="159"/>
      <c r="CN730" s="159"/>
      <c r="CO730" s="159"/>
      <c r="CP730" s="159"/>
      <c r="CQ730" s="159"/>
      <c r="CR730" s="159"/>
      <c r="CS730" s="159"/>
      <c r="CT730" s="159"/>
      <c r="CU730" s="159"/>
      <c r="CV730" s="159"/>
      <c r="CW730" s="159"/>
      <c r="CX730" s="159"/>
      <c r="CY730" s="159"/>
      <c r="CZ730" s="159"/>
    </row>
  </sheetData>
  <sheetProtection/>
  <autoFilter ref="A3:CZ202"/>
  <mergeCells count="1">
    <mergeCell ref="B1:M2"/>
  </mergeCells>
  <dataValidations count="1">
    <dataValidation type="list" allowBlank="1" showInputMessage="1" showErrorMessage="1" sqref="M4:M202">
      <formula1>$N$3:$N$3</formula1>
    </dataValidation>
  </dataValidations>
  <hyperlinks>
    <hyperlink ref="A11" r:id="rId1" display="https://www.hacienda.go.cr/rp/ca/BusquedaMercancias.aspx?catalogo=COG&amp;codmerc=29905045000005"/>
    <hyperlink ref="G7" r:id="rId2" display="https://www.mer-link.co.cr/moduloTcata/cata/ct/IM_CTJ_GSQ101.jsp?showgubun=pop&amp;cateId=53131608"/>
    <hyperlink ref="G9" r:id="rId3" display="https://www.mer-link.co.cr/moduloTcata/cata/ct/IM_CTJ_GSQ101.jsp?showgubun=pop&amp;cateId=52131501&amp;page_no=2"/>
    <hyperlink ref="G4" r:id="rId4" display="https://www.sicop.go.cr/moduloTcata/cata/ct/IM_CTJ_GSQ101.jsp?orderBy=&amp;marca_nm=&amp;prodNm=&amp;cateId=51241208&amp;showgubun=&amp;prodId=&amp;cateNm=&amp;pageSize=10&amp;selectProdType=&amp;model_nm=&amp;selectUseYn=&amp;page_no=5"/>
    <hyperlink ref="G12" r:id="rId5" display="https://www.sicop.go.cr/moduloTcata/cata/ct/IM_CTJ_GSQ101.jsp?cateId=47131502&amp;showgubun=pop&amp;page_no=5"/>
    <hyperlink ref="C96" r:id="rId6" display="https://www.hacienda.go.cr/rp/ca/BusquedaMercancias.aspx?catalogo=COG&amp;codmerc=20399185000039"/>
    <hyperlink ref="C97" r:id="rId7" display="https://www.hacienda.go.cr/rp/ca/BusquedaMercancias.aspx?catalogo=COG&amp;codmerc=20399185000039"/>
  </hyperlinks>
  <printOptions/>
  <pageMargins left="0.11811023622047245" right="0.11811023622047245" top="0.15748031496062992" bottom="0.15748031496062992" header="0.31496062992125984" footer="0.31496062992125984"/>
  <pageSetup fitToHeight="0" fitToWidth="1" horizontalDpi="300" verticalDpi="300" orientation="landscape" scale="23" r:id="rId8"/>
  <headerFooter>
    <oddFooter>&amp;L19-02-2018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xmiranda</dc:creator>
  <cp:keywords/>
  <dc:description/>
  <cp:lastModifiedBy>Alejandra Jimenez Salazar</cp:lastModifiedBy>
  <cp:lastPrinted>2018-11-12T17:45:15Z</cp:lastPrinted>
  <dcterms:created xsi:type="dcterms:W3CDTF">2012-04-16T18:19:53Z</dcterms:created>
  <dcterms:modified xsi:type="dcterms:W3CDTF">2018-12-18T13:28:17Z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